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9.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21.xml" ContentType="application/vnd.openxmlformats-officedocument.drawing+xml"/>
  <Override PartName="/xl/tables/table23.xml" ContentType="application/vnd.openxmlformats-officedocument.spreadsheetml.table+xml"/>
  <Override PartName="/xl/drawings/drawing22.xml" ContentType="application/vnd.openxmlformats-officedocument.drawing+xml"/>
  <Override PartName="/xl/tables/table24.xml" ContentType="application/vnd.openxmlformats-officedocument.spreadsheetml.table+xml"/>
  <Override PartName="/xl/drawings/drawing23.xml" ContentType="application/vnd.openxmlformats-officedocument.drawing+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hsott\Desktop\Olika dokument\Tobias Engberg\"/>
    </mc:Choice>
  </mc:AlternateContent>
  <xr:revisionPtr revIDLastSave="0" documentId="8_{03554B7E-5998-456E-82A6-BC4924099974}" xr6:coauthVersionLast="36" xr6:coauthVersionMax="36" xr10:uidLastSave="{00000000-0000-0000-0000-000000000000}"/>
  <bookViews>
    <workbookView xWindow="-120" yWindow="-120" windowWidth="51840" windowHeight="21120" tabRatio="74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55" r:id="rId8"/>
    <sheet name="Figur 4" sheetId="56" r:id="rId9"/>
    <sheet name="Figur 5" sheetId="53" r:id="rId10"/>
    <sheet name="Figur 6" sheetId="59" r:id="rId11"/>
    <sheet name="Figur 7" sheetId="60" r:id="rId12"/>
    <sheet name="Tabell 1" sheetId="12" r:id="rId13"/>
    <sheet name="Tabell 2" sheetId="38" r:id="rId14"/>
    <sheet name="Tabell 3" sheetId="27" r:id="rId15"/>
    <sheet name="Tabell 4 " sheetId="39" r:id="rId16"/>
    <sheet name="Tabell 5" sheetId="29" r:id="rId17"/>
    <sheet name="Tabell 6" sheetId="31" r:id="rId18"/>
    <sheet name="Tabell 7" sheetId="42" r:id="rId19"/>
    <sheet name="Tabell 8" sheetId="35" r:id="rId20"/>
    <sheet name="Tabell 9" sheetId="36" r:id="rId21"/>
    <sheet name="Tabell 10" sheetId="44" r:id="rId22"/>
    <sheet name="Tabell 11" sheetId="45" r:id="rId23"/>
  </sheets>
  <externalReferences>
    <externalReference r:id="rId24"/>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0">#REF!</definedName>
    <definedName name="Antal_substanser" localSheetId="21">#REF!</definedName>
    <definedName name="Antal_substanser" localSheetId="22">#REF!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0">#REF!</definedName>
    <definedName name="Avsikt" localSheetId="21">#REF!</definedName>
    <definedName name="Avsikt" localSheetId="22">#REF!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0">#REF!</definedName>
    <definedName name="Figur2_prepp" localSheetId="21">#REF!</definedName>
    <definedName name="Figur2_prepp" localSheetId="22">#REF!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0">#REF!</definedName>
    <definedName name="flode2" localSheetId="21">#REF!</definedName>
    <definedName name="flode2" localSheetId="22">#REF!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0">#REF!</definedName>
    <definedName name="flode3" localSheetId="21">#REF!</definedName>
    <definedName name="flode3" localSheetId="22">#REF!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0">#REF!</definedName>
    <definedName name="Kombinationer" localSheetId="21">#REF!</definedName>
    <definedName name="Kombinationer" localSheetId="22">#REF!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0">#REF!</definedName>
    <definedName name="Kopia_2011_tab1" localSheetId="21">#REF!</definedName>
    <definedName name="Kopia_2011_tab1" localSheetId="22">#REF!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0">#REF!</definedName>
    <definedName name="Kopia_bilag_tab_2_2011" localSheetId="21">#REF!</definedName>
    <definedName name="Kopia_bilag_tab_2_2011" localSheetId="22">#REF!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0">#REF!</definedName>
    <definedName name="Om_en_eller_flera_substanser" localSheetId="21">#REF!</definedName>
    <definedName name="Om_en_eller_flera_substanser" localSheetId="22">#REF!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0">#REF!</definedName>
    <definedName name="Om_en_substans" localSheetId="21">#REF!</definedName>
    <definedName name="Om_en_substans" localSheetId="22">#REF!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0">[1]Utbildningsnivå!#REF!</definedName>
    <definedName name="Skador" localSheetId="21">[1]Utbildningsnivå!#REF!</definedName>
    <definedName name="Skador" localSheetId="22">[1]Utbildningsnivå!#REF!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0">#REF!</definedName>
    <definedName name="Substanser_l__n" localSheetId="21">#REF!</definedName>
    <definedName name="Substanser_l__n" localSheetId="22">#REF!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0">#REF!</definedName>
    <definedName name="Tabell" localSheetId="21">#REF!</definedName>
    <definedName name="Tabell" localSheetId="22">#REF!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0">#REF!</definedName>
    <definedName name="vad" localSheetId="21">#REF!</definedName>
    <definedName name="vad" localSheetId="22">#REF!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0">#REF!</definedName>
    <definedName name="x" localSheetId="21">#REF!</definedName>
    <definedName name="x" localSheetId="22">#REF!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0">#REF!</definedName>
    <definedName name="xxx" localSheetId="21">#REF!</definedName>
    <definedName name="xxx" localSheetId="22">#REF!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60" l="1"/>
  <c r="G14" i="60"/>
  <c r="H13" i="60"/>
  <c r="G13" i="60"/>
  <c r="H12" i="60"/>
  <c r="G12" i="60"/>
  <c r="H11" i="60"/>
  <c r="G11" i="60"/>
  <c r="H10" i="60"/>
  <c r="G10" i="60"/>
  <c r="H9" i="60"/>
  <c r="G9" i="60"/>
  <c r="H8" i="60"/>
  <c r="G8" i="60"/>
  <c r="H7" i="60"/>
  <c r="G7" i="60"/>
  <c r="H6" i="60"/>
  <c r="G6" i="60"/>
  <c r="H5" i="60"/>
  <c r="G5" i="60"/>
  <c r="H14" i="59"/>
  <c r="G14" i="59"/>
  <c r="H13" i="59"/>
  <c r="G13" i="59"/>
  <c r="H12" i="59"/>
  <c r="G12" i="59"/>
  <c r="H11" i="59"/>
  <c r="G11" i="59"/>
  <c r="H10" i="59"/>
  <c r="G10" i="59"/>
  <c r="H9" i="59"/>
  <c r="G9" i="59"/>
  <c r="H8" i="59"/>
  <c r="G8" i="59"/>
  <c r="H7" i="59"/>
  <c r="G7" i="59"/>
  <c r="H6" i="59"/>
  <c r="G6" i="59"/>
  <c r="H5" i="59"/>
  <c r="G5" i="59"/>
  <c r="G7" i="53"/>
  <c r="H7" i="53"/>
  <c r="G8" i="53"/>
  <c r="H8" i="53"/>
  <c r="G9" i="53"/>
  <c r="H9" i="53"/>
  <c r="G10" i="53"/>
  <c r="H10" i="53"/>
  <c r="G11" i="53"/>
  <c r="H11" i="53"/>
  <c r="H14" i="53"/>
  <c r="G14" i="53"/>
  <c r="H13" i="53"/>
  <c r="G13" i="53"/>
  <c r="H12" i="53"/>
  <c r="G12" i="53"/>
  <c r="H6" i="53"/>
  <c r="G6" i="53"/>
  <c r="H5" i="53"/>
  <c r="G5" i="53"/>
</calcChain>
</file>

<file path=xl/sharedStrings.xml><?xml version="1.0" encoding="utf-8"?>
<sst xmlns="http://schemas.openxmlformats.org/spreadsheetml/2006/main" count="4095" uniqueCount="800">
  <si>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</si>
  <si>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</si>
  <si>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</si>
  <si>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</si>
  <si>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</si>
  <si>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</si>
  <si>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</si>
  <si>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</si>
  <si>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</si>
  <si>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</si>
  <si>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</si>
  <si>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</si>
  <si>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</si>
  <si>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</si>
  <si>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</si>
  <si>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</si>
  <si>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</si>
  <si>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</si>
  <si>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</si>
  <si>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</si>
  <si>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</si>
  <si>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</si>
  <si>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</si>
  <si>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</si>
  <si>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</si>
  <si>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</si>
  <si>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</si>
  <si>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</si>
  <si>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www.socialstyrelsen.se/en/statistics-and-data/statistics</t>
  </si>
  <si>
    <t>Socialtjänst, publiceringsår 2024</t>
  </si>
  <si>
    <t>Tobias Engberg</t>
  </si>
  <si>
    <t>075-247 30 00</t>
  </si>
  <si>
    <t>sostat@socialstyrelsen.se</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</si>
  <si>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</si>
  <si>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</si>
  <si>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</si>
  <si>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</si>
  <si>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</si>
  <si>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</si>
  <si>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</si>
  <si>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</si>
  <si>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</si>
  <si>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</si>
  <si>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</si>
  <si>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</si>
  <si>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</si>
  <si>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</si>
  <si>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</si>
  <si>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</si>
  <si>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</si>
  <si>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</si>
  <si>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</si>
  <si>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</si>
  <si>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</si>
  <si>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</si>
  <si>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</si>
  <si>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</si>
  <si>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</si>
  <si>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</si>
  <si>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</si>
  <si>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</si>
  <si>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</si>
  <si>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</si>
  <si>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</si>
  <si>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</si>
  <si>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</si>
  <si>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</si>
  <si>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</si>
  <si>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</si>
  <si>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</si>
  <si>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</si>
  <si>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</si>
  <si>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</si>
  <si>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</si>
  <si>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</si>
  <si>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</si>
  <si>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</si>
  <si>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</si>
  <si>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</si>
  <si>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</si>
  <si>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</si>
  <si>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</si>
  <si>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</si>
  <si>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</si>
  <si>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</si>
  <si>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</si>
  <si>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</si>
  <si>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</si>
  <si>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</si>
  <si>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</si>
  <si>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</si>
  <si>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</si>
  <si>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</si>
  <si>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</si>
  <si>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</si>
  <si>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</si>
  <si>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</si>
  <si>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</si>
  <si>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</si>
  <si>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</si>
  <si>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</si>
  <si>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</si>
  <si>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</si>
  <si>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Samtliga</t>
  </si>
  <si>
    <t>Kvinnor</t>
  </si>
  <si>
    <t>Män</t>
  </si>
  <si>
    <t>Totalt</t>
  </si>
  <si>
    <t>Hemtjänst i ordinärt boende*</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</si>
  <si>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</si>
  <si>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</si>
  <si>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</si>
  <si>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</si>
  <si>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</si>
  <si>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</si>
  <si>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</si>
  <si>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</si>
  <si>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</si>
  <si>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</si>
  <si>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</si>
  <si>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</si>
  <si>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</si>
  <si>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</si>
  <si>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</si>
  <si>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</si>
  <si>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</si>
  <si>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</si>
  <si>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</si>
  <si>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</si>
  <si>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</si>
  <si>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</si>
  <si>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</si>
  <si>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</si>
  <si>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</si>
  <si>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</si>
  <si>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</si>
  <si>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</si>
  <si>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</si>
  <si>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</si>
  <si>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</si>
  <si>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</si>
  <si>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</si>
  <si>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</si>
  <si>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</si>
  <si>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</si>
  <si>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</si>
  <si>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</si>
  <si>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</si>
  <si>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</si>
  <si>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</si>
  <si>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</si>
  <si>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</si>
  <si>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</si>
  <si>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</si>
  <si>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</si>
  <si>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</si>
  <si>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</si>
  <si>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</si>
  <si>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</si>
  <si>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</si>
  <si>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</si>
  <si>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</si>
  <si>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</si>
  <si>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</si>
  <si>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</si>
  <si>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</si>
  <si>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</si>
  <si>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</si>
  <si>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</si>
  <si>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</si>
  <si>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</si>
  <si>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</si>
  <si>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</si>
  <si>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</si>
  <si>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</si>
  <si>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</si>
  <si>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</si>
  <si>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</si>
  <si>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</si>
  <si>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</si>
  <si>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</si>
  <si>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</si>
  <si>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</si>
  <si>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</si>
  <si>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</si>
  <si>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</si>
  <si>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</si>
  <si>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</si>
  <si>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</si>
  <si>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</si>
  <si>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</si>
  <si>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</si>
  <si>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</si>
  <si>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</si>
  <si>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</si>
  <si>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</si>
  <si>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</si>
  <si>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</si>
  <si>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</si>
  <si>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</si>
  <si>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</si>
  <si>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</si>
  <si>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</si>
  <si>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</si>
  <si>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</si>
  <si>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</si>
  <si>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</si>
  <si>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</si>
  <si>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</si>
  <si>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</si>
  <si>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</si>
  <si>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</si>
  <si>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</si>
  <si>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</si>
  <si>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</si>
  <si>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</si>
  <si>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</si>
  <si>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</si>
  <si>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</si>
  <si>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</si>
  <si>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</si>
  <si>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</si>
  <si>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</si>
  <si>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</si>
  <si>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</si>
  <si>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</si>
  <si>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</si>
  <si>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</si>
  <si>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</si>
  <si>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</si>
  <si>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</si>
  <si>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</si>
  <si>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</si>
  <si>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</si>
  <si>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</si>
  <si>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</si>
  <si>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</si>
  <si>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</si>
  <si>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</si>
  <si>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</si>
  <si>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</si>
  <si>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</si>
  <si>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</si>
  <si>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</si>
  <si>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</si>
  <si>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</si>
  <si>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</si>
  <si>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</si>
  <si>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</si>
  <si>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</si>
  <si>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</si>
  <si>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</si>
  <si>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</si>
  <si>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</si>
  <si>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</si>
  <si>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</si>
  <si>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</si>
  <si>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</si>
  <si>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</si>
  <si>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</si>
  <si>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</si>
  <si>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</si>
  <si>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</si>
  <si>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</si>
  <si>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</si>
  <si>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</si>
  <si>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</si>
  <si>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</si>
  <si>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</si>
  <si>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</si>
  <si>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</si>
  <si>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</si>
  <si>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</si>
  <si>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</si>
  <si>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</si>
  <si>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</si>
  <si>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</si>
  <si>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</si>
  <si>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</si>
  <si>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</si>
  <si>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</si>
  <si>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</si>
  <si>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</si>
  <si>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</si>
  <si>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</si>
  <si>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</si>
  <si>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</si>
  <si>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</si>
  <si>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</si>
  <si>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</si>
  <si>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</si>
  <si>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</si>
  <si>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</si>
  <si>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</si>
  <si>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</si>
  <si>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</si>
  <si>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</si>
  <si>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</si>
  <si>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</si>
  <si>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</si>
  <si>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</si>
  <si>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</si>
  <si>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</si>
  <si>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</si>
  <si>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</si>
  <si>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</si>
  <si>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</si>
  <si>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</si>
  <si>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</si>
  <si>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</si>
  <si>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</si>
  <si>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</si>
  <si>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</si>
  <si>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</si>
  <si>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</si>
  <si>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</si>
  <si>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</si>
  <si>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</si>
  <si>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</si>
  <si>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</si>
  <si>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</si>
  <si>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</si>
  <si>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</si>
  <si>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</si>
  <si>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</si>
  <si>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</si>
  <si>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</si>
  <si>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</si>
  <si>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</si>
  <si>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</si>
  <si>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</si>
  <si>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</si>
  <si>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</si>
  <si>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</si>
  <si>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</si>
  <si>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</si>
  <si>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</si>
  <si>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</si>
  <si>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</si>
  <si>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</si>
  <si>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</si>
  <si>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</si>
  <si>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</si>
  <si>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</si>
  <si>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</si>
  <si>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</si>
  <si>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</si>
  <si>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</si>
  <si>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</si>
  <si>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</si>
  <si>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</si>
  <si>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</si>
  <si>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</si>
  <si>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</si>
  <si>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</si>
  <si>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</si>
  <si>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</si>
  <si>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</si>
  <si>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</si>
  <si>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</si>
  <si>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</si>
  <si>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</si>
  <si>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</si>
  <si>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</si>
  <si>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</si>
  <si>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</si>
  <si>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</si>
  <si>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</si>
  <si>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</si>
  <si>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</si>
  <si>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</si>
  <si>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</si>
  <si>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</si>
  <si>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</si>
  <si>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</si>
  <si>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</si>
  <si>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</si>
  <si>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</si>
  <si>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</si>
  <si>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</si>
  <si>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</si>
  <si>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</si>
  <si>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</si>
  <si>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</si>
  <si>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</si>
  <si>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</si>
  <si>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</si>
  <si>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</si>
  <si>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</si>
  <si>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</si>
  <si>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</si>
  <si>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</si>
  <si>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</si>
  <si>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</si>
  <si>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</si>
  <si>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</si>
  <si>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</si>
  <si>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</si>
  <si>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</si>
  <si>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</si>
  <si>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</si>
  <si>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</si>
  <si>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</si>
  <si>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</si>
  <si>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</si>
  <si>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</si>
  <si>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</si>
  <si>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</si>
  <si>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</si>
  <si>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</si>
  <si>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</si>
  <si>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</si>
  <si>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</si>
  <si>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</si>
  <si>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</si>
  <si>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</si>
  <si>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</si>
  <si>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</si>
  <si>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</si>
  <si>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</si>
  <si>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</si>
  <si>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</si>
  <si>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</si>
  <si>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</si>
  <si>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</si>
  <si>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</si>
  <si>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</si>
  <si>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</si>
  <si>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</si>
  <si>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</si>
  <si>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</si>
  <si>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</si>
  <si>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</si>
  <si>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</si>
  <si>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</si>
  <si>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</si>
  <si>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</si>
  <si>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</si>
  <si>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</si>
  <si>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</si>
  <si>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</si>
  <si>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</si>
  <si>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</si>
  <si>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</si>
  <si>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</si>
  <si>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</si>
  <si>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</si>
  <si>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</si>
  <si>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</si>
  <si>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</si>
  <si>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</si>
  <si>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</si>
  <si>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</si>
  <si>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</si>
  <si>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</si>
  <si>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</si>
  <si>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</si>
  <si>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</si>
  <si>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</si>
  <si>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</si>
  <si>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</si>
  <si>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</si>
  <si>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</si>
  <si>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</si>
  <si>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</si>
  <si>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</si>
  <si>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</si>
  <si>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</si>
  <si>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</si>
  <si>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</si>
  <si>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</si>
  <si>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</si>
  <si>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</si>
  <si>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</si>
  <si>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</si>
  <si>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</si>
  <si>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</si>
  <si>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</si>
  <si>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</si>
  <si>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</si>
  <si>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</si>
  <si>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</si>
  <si>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</si>
  <si>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</si>
  <si>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</si>
  <si>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</si>
  <si>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</si>
  <si>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</si>
  <si>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</si>
  <si>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</si>
  <si>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</si>
  <si>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</si>
  <si>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</si>
  <si>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</si>
  <si>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</si>
  <si>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</si>
  <si>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</si>
  <si>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</si>
  <si>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</si>
  <si>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</si>
  <si>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</si>
  <si>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</si>
  <si>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</si>
  <si>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</si>
  <si>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</si>
  <si>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</si>
  <si>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</si>
  <si>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</si>
  <si>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</si>
  <si>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</si>
  <si>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</si>
  <si>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</si>
  <si>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</si>
  <si>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</si>
  <si>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</si>
  <si>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</si>
  <si>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</si>
  <si>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</si>
  <si>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</si>
  <si>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</si>
  <si>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</si>
  <si>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</si>
  <si>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</si>
  <si>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</si>
  <si>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</si>
  <si>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</si>
  <si>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</si>
  <si>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</si>
  <si>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</si>
  <si>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</si>
  <si>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</si>
  <si>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</si>
  <si>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</si>
  <si>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</si>
  <si>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</si>
  <si>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</si>
  <si>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</si>
  <si>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</si>
  <si>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</si>
  <si>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</si>
  <si>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</si>
  <si>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</si>
  <si>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</si>
  <si>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</si>
  <si>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</si>
  <si>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</si>
  <si>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</si>
  <si>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</si>
  <si>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</si>
  <si>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</si>
  <si>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</si>
  <si>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</si>
  <si>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</si>
  <si>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</si>
  <si>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</si>
  <si>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</si>
  <si>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</si>
  <si>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</si>
  <si>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</si>
  <si>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</si>
  <si>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</si>
  <si>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</si>
  <si>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</si>
  <si>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1a. Insats per åldersgrupp 31 oktober 2023</t>
  </si>
  <si>
    <t>1b. Insats per åldersgrupp 2023</t>
  </si>
  <si>
    <t>2a. Insats per boendeform - ordinärt boende</t>
  </si>
  <si>
    <t>2b. Insats per boendeform - särskilt boende</t>
  </si>
  <si>
    <t>2c. Insats per boendeform - annat boende</t>
  </si>
  <si>
    <t>3. Insats per kommun 31 oktober 2023</t>
  </si>
  <si>
    <t>4. Insats per kommun 2023</t>
  </si>
  <si>
    <t>5. Personlig omvårdnad och service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</si>
  <si>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</si>
  <si>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</si>
  <si>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</si>
  <si>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</si>
  <si>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</si>
  <si>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</si>
  <si>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</si>
  <si>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</si>
  <si>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</si>
  <si>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</si>
  <si>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</si>
  <si>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</si>
  <si>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</si>
  <si>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</si>
  <si>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</si>
  <si>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</si>
  <si>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</si>
  <si>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</si>
  <si>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</si>
  <si>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Table 5. Number of individuals with home help services in ordinary housing October 31 2023 by type of service, and municipality.</t>
  </si>
  <si>
    <t>Table 3. Number of indivuduals receiving services during year 2023 by type of service and municipality.</t>
  </si>
  <si>
    <t>Table 3. Number of indivuduals receiving services October 31 2023 by type of service and municipality.</t>
  </si>
  <si>
    <t>Table 3. Number of indivuduals receiving services October 31 2023 by service and municipality.</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</si>
  <si>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</si>
  <si>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Table 1b. Number of individuals receiving services during 2023, by age, gender and type of service. All of Sweden.</t>
  </si>
  <si>
    <t>Table 2a. Number of individuals in ordinary housing October 31 2023. Distribution by age, gender and service. All of Sweden.</t>
  </si>
  <si>
    <t>Table 2a. Number of individuals in special housing October 31 2023. Distribution by age, gender and service. All of Sweden.</t>
  </si>
  <si>
    <t>Table 2c. Number of individuals in other forms of housing October 31 2023. Distribution by age, gender and service. All of Sweden.</t>
  </si>
  <si>
    <t>Table 6b. Number of home help service hours, by gender and age, october 2023. All of Sweden</t>
  </si>
  <si>
    <t xml:space="preserve">Table 1a. Number of individuals receiving services October 31 2023, by age, gender and type of service. All of Sweden.
</t>
  </si>
  <si>
    <t xml:space="preserve">Table 2a. Number of individuals in ordinary housing October 31 2023 by age, gender and type of service. All of Sweden.
</t>
  </si>
  <si>
    <t>Table 2b. Number of individuals in special housing October 31 2023 by age, gender and type of service. All of Sweden.</t>
  </si>
  <si>
    <t>Table 2c. Number of individuals in other forms of housing October 31 2023 by age, gender and type of service. All of Sweden.</t>
  </si>
  <si>
    <t xml:space="preserve">Table 7a. Number of individuals with home help services in ordinary housing 31 October 2023, by number of home help service hours, gender and age. All of Sweden
</t>
  </si>
  <si>
    <t>Table 7b. Number of home help service hours, by gender and age, october 2023. All of Sweden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</si>
  <si>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</si>
  <si>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</si>
  <si>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</si>
  <si>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</si>
  <si>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</si>
  <si>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</si>
  <si>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</si>
  <si>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Table 10. Number of individuals receiving short term housing services October 2023, by age, gender, type of service and days of short term stay during October. All of Sweden.</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</si>
  <si>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</si>
  <si>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</si>
  <si>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</si>
  <si>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</si>
  <si>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</si>
  <si>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</si>
  <si>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</si>
  <si>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</si>
  <si>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</si>
  <si>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</si>
  <si>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</si>
  <si>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</si>
  <si>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</si>
  <si>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</si>
  <si>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</si>
  <si>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</si>
  <si>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</si>
  <si>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</si>
  <si>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</si>
  <si>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</si>
  <si>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</si>
  <si>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</si>
  <si>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</si>
  <si>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</si>
  <si>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</si>
  <si>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</si>
  <si>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</si>
  <si>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</si>
  <si>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</si>
  <si>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</si>
  <si>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</si>
  <si>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</si>
  <si>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</si>
  <si>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</si>
  <si>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</si>
  <si>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</si>
  <si>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Table 4. Number of indivuduals receiving services during the year 2023 by service and municipality.</t>
  </si>
  <si>
    <t>Månad</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</si>
  <si>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</si>
  <si>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</si>
  <si>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</si>
  <si>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</si>
  <si>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</si>
  <si>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</si>
  <si>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</si>
  <si>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</si>
  <si>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</si>
  <si>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</si>
  <si>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</si>
  <si>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</si>
  <si>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</si>
  <si>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</si>
  <si>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</si>
  <si>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</si>
  <si>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</si>
  <si>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Sidan innehåller information om tabell 14. Sidan innehåller även en knapp med en hyperlänk som tar dig tillbaka till innehållsförteckningen</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</si>
  <si>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</si>
  <si>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</si>
  <si>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</si>
  <si>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</si>
  <si>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</si>
  <si>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</si>
  <si>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samt Registret över totalbefolkningn, Statistiska centralbyrån.</t>
  </si>
  <si>
    <t>Antal kvinnor i befolkningen</t>
  </si>
  <si>
    <t>Antal män i befolkningen</t>
  </si>
  <si>
    <t>Table 13. Number of observations imputed due to abnormal reporting 2023, by period and municipality.</t>
  </si>
  <si>
    <t>Table 11. Number of persons with services, by month and services type. All of Sweden, 2014-2023</t>
  </si>
  <si>
    <t>Table 13. Number of observations imputed due to non-reporting 2015-2023, by period and municipality.</t>
  </si>
  <si>
    <t>Table 11b. Number of persons with services during the year 2014-2023, by year, gender, and service. All of Sweden.</t>
  </si>
  <si>
    <t xml:space="preserve">Män  </t>
  </si>
  <si>
    <t xml:space="preserve">År </t>
  </si>
  <si>
    <t xml:space="preserve">Kvinnor   </t>
  </si>
  <si>
    <t>Sidan innehåller information om figur 6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</si>
  <si>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</si>
  <si>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</si>
  <si>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</si>
  <si>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</si>
  <si>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</si>
  <si>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</si>
  <si>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</si>
  <si>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</si>
  <si>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</si>
  <si>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</si>
  <si>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</si>
  <si>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månad med korrekt rapportering. Kommuner med bortfall eller avvikande rapportering redovisas i följande tabeller:</t>
  </si>
  <si>
    <t xml:space="preserve">Antal män med beslut </t>
  </si>
  <si>
    <t>Antal kvinnor med beslut</t>
  </si>
  <si>
    <t>Figure 1. Number of individuals receiving services October 31 2023, by age, sex and type of service. All of Sweden.</t>
  </si>
  <si>
    <t>Figure 6. Percentage of individuals receiving home help services 2014-2023, by age and sex. All of Sweden.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</si>
  <si>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</si>
  <si>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</si>
  <si>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</si>
  <si>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</si>
  <si>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1a. Antal personer med funktionsnedsättning 0-64 år med pågående beslut om insats enligt SoL den 31 oktober 2023 efter ålder, kön och insats. Riket.</t>
  </si>
  <si>
    <t>Tabell 1b. Antal personer med funktionsnedsättning 0-64 år med pågående beslut om insats enligt SoL under 2023 efter ålder, kön och insatstyp. Riket.</t>
  </si>
  <si>
    <t>Tabell 2a. Antal personer med funktionsnedsättning 0-64 år i ordinärt boende med pågående beslut om insats enligt SoL den 31 oktober 2023 efter ålder, kön och insats. Riket.</t>
  </si>
  <si>
    <t>Tabell 2c. Antal personer med funktionsnedsättning 0-64 år i annat boende med pågående beslut om insats enligt SoL den 31 oktober 2023 efter ålder, kön och insats. Riket.</t>
  </si>
  <si>
    <t>Tabell 3. Antal personer med funktionsnedsättning 0-64 år med pågående beslut om insats enligt SoL den 31 oktober 2023 efter insats och kommun.</t>
  </si>
  <si>
    <t>Tabell 4. Antal personer med funktionsnedsättning 0-64 år med pågående beslut om insats enligt SoL 2023 efter insats och kommun.</t>
  </si>
  <si>
    <t>Tabell 5. Antal personer med funktionsnedsättning 0-64 år med pågående beslut om hemtjänst i ordinärt boende den 31 oktober 2023 efter typ av hemtjänst och kommun.</t>
  </si>
  <si>
    <t>Tabell 6a. Antal personer med funktionsnedsättning 0-64 år med pågående beslut om hemtjänst i ordinärt boende 31 oktober 2023 efter antal beviljade hemtjänsttimmar per månad, kön och åldersgrupp. Riket</t>
  </si>
  <si>
    <t>Tabell 7. Antal personer med funktionsnedsättning 0-64 år med pågående beslut om korttidsplats den 31 oktober 2023 efter ålder, kön, insats och dygn på korttidsplats under oktober. Riket.</t>
  </si>
  <si>
    <t xml:space="preserve">0-19 år   </t>
  </si>
  <si>
    <t xml:space="preserve">0-19 år  </t>
  </si>
  <si>
    <t xml:space="preserve">20-24 år      </t>
  </si>
  <si>
    <t xml:space="preserve">20-24 år </t>
  </si>
  <si>
    <t xml:space="preserve">25-34 år     </t>
  </si>
  <si>
    <t xml:space="preserve">25-34 år   </t>
  </si>
  <si>
    <t xml:space="preserve">35-44 år       </t>
  </si>
  <si>
    <t xml:space="preserve">35-44 år    </t>
  </si>
  <si>
    <t>45-54 år</t>
  </si>
  <si>
    <t xml:space="preserve">45-54 år </t>
  </si>
  <si>
    <t>55-64 år</t>
  </si>
  <si>
    <t xml:space="preserve">55-64 år </t>
  </si>
  <si>
    <t>Boende med särskild service</t>
  </si>
  <si>
    <t>Tabell 2a. Antal personer med funktionsnedsättning 0-64 år i bostad med särskild service med pågående beslut om insats enligt SoL den 31 oktober 2023 efter ålder, kön och insats. Riket.</t>
  </si>
  <si>
    <t>Tabell 8a. Antal personer med funktionsnedsättning 0-64 år med pågående beslut om insats enligt SoL  2014-2023 efter år och insats. Riket.</t>
  </si>
  <si>
    <t>Tabell 8b. Antal personer med funktionsnedsättning 0-64 år med pågående beslut om insats enligt SoL 2014-2023  efter år, kön och insats. Riket.</t>
  </si>
  <si>
    <t>Table 8b. Number of persons with services during the year 2014-2023, by year, gender, and service. All of Sweden.</t>
  </si>
  <si>
    <t>Table 8a. Number of persons with services during the year 2014-2023, by year and service. All of Sweden.</t>
  </si>
  <si>
    <t>Table 6a. Number of individuals with home help services in ordinary housing 31 October 2023, by number of home help service hours, sex and age. All of Sweden</t>
  </si>
  <si>
    <t>Table 7. Number of individuals receiving short term housing services October 2023, by age, sex, service and days of short term stay during October. All of Sweden.</t>
  </si>
  <si>
    <t>Tabell 9. Antal personer med funktionsnedsättning 0-64 år med pågående beslut om insats enligt SoL 2014-2023 efter månad och insats. Riket.</t>
  </si>
  <si>
    <t>Table 9. Number of persons with services during the year 2014-2023, by month and service. All of Sweden.</t>
  </si>
  <si>
    <t>Tabell 11. Antal observationer som imputerats på grund av avvikande rapportering 2023 efter månad och kommun. Riket.</t>
  </si>
  <si>
    <t>Table 11. Number of observations imputed due to abnormal reporting 2023, by month and municipality.</t>
  </si>
  <si>
    <t>Tabell 6b. Beviljade hemtjänsttimmar oktober månad 2023 till personer med funktionsnedsättning 0-64 år med hemtjänst i ordinärt boende efter kön och åldersgrupp. Riket.</t>
  </si>
  <si>
    <t>Tabell 1a. Antal personer med funktionsnedsättning 0-64 år med pågående beslut om insats enligt SoL den 31 oktober 2023 efter ålder, kön och insats enligt SoL. Riket.</t>
  </si>
  <si>
    <t>Tabell 1b. Antal personer med funktionsnedsättning 0-64 år med pågående beslut om insats enligt SoL under 2023 efter ålder, kön och insats. Riket.</t>
  </si>
  <si>
    <t xml:space="preserve">Tabell 2a. Antal personer med funktionsnedsättning 0-64 år i ordinärt boende med pågående beslut om insats enligt SoL den 31 oktober 2023 efter ålder, kön och insats. Riket.
</t>
  </si>
  <si>
    <t>Tabell 2b. Antal personer med funktionsnedsättning 0-64 år i särskilt boende för äldre med pågående beslut om insats enligt SoL den 31 oktober 2023 efter ålder, kön och insats. Riket.</t>
  </si>
  <si>
    <t>Tabell 3. Antal personer med funktionsnedsättning 0-64 år med pågående beslut om insats enligt SoL den 31 oktober 2023. Fördelat på insats och kommun.</t>
  </si>
  <si>
    <t>Tabell 4. Antal personer med funktionsnedsättning 0-64 år med pågående beslut om insats enligt SoL under 2023. Fördelat på insats och kommun.</t>
  </si>
  <si>
    <t>Tabell 5. Antal personer med funktionsnedsättning 0-64 år med pågående beslut om hemtjänst i ordinärt boende* den 31 oktober 2023 efter typ av hemtjänst och kommun.</t>
  </si>
  <si>
    <t>6a. Timmar per åldersgrp</t>
  </si>
  <si>
    <t>6b. Timmar per åldersgrp</t>
  </si>
  <si>
    <t>Tabell 6b. Beviljade hemtjänsttimmar oktober månad 2023 till personer personer med funktionsnedsättning 0-64 år med hemtjänst i ordinärt boende*. Per kön och åldersgrupp. Riket.</t>
  </si>
  <si>
    <t>7. Korttidsplats</t>
  </si>
  <si>
    <t>Tabell 8a. Antal personer med funktionsnedsättning 0-64 år med pågående beslut om insats enligt SoL 2014-2023 efter år och insats. Riket.</t>
  </si>
  <si>
    <t>Tabell 8b. Antal personer med funktionsnedsättning 0-64 år med pågående beslut om insats enligt SoL 2014-2023 efter år, kön och insats. Riket.</t>
  </si>
  <si>
    <t>8a. Insatser över år</t>
  </si>
  <si>
    <t>8b. Insatser över år - efter kön</t>
  </si>
  <si>
    <t>9. Insatser över månader</t>
  </si>
  <si>
    <t>Tabell 9. Antal personer med funktionsnedsättning 0-64 år med insats enligt SoL 2014-2023 efter månad och insats. Riket.</t>
  </si>
  <si>
    <t>10. Imputering p.g.a. bortfall</t>
  </si>
  <si>
    <t>11 Imputering p.g.a. avvikande rapportering</t>
  </si>
  <si>
    <t>https://www.socialstyrelsen.se/statistik-och-data/statistik/statistikamnen/personer-med-funktionsnedsattning/</t>
  </si>
  <si>
    <t>Statistik om socialtjänstinsatser till personer med funktionsnedsättning 2023</t>
  </si>
  <si>
    <t>Figur 1. Antal personer med funktionsnedsättning 0-64 år med pågående beslut om insats enligt SoL den 31 oktober 2023 efter kön och insats. Riket.</t>
  </si>
  <si>
    <t>boendestöd</t>
  </si>
  <si>
    <t>living support (practical or social)</t>
  </si>
  <si>
    <t>personer med pågående beslut om insats</t>
  </si>
  <si>
    <t>Figure 5. Percentage of individuals receiving living support 2014-2023, by age and sex. All of Sweden.</t>
  </si>
  <si>
    <t>trygghetslarm</t>
  </si>
  <si>
    <t>security alarm (connected to an individual in her/his residence)</t>
  </si>
  <si>
    <t>Figure 7. Percentage of individuals receiving security alarm 2014-2023, by age and sex. All of Sweden.</t>
  </si>
  <si>
    <t>Figur 5. Andel procent av befolkningen 0 - 64 år med pågående beslut om boendestöd enligt SoL 2014-2023 efter kön. Riket.</t>
  </si>
  <si>
    <t>Figur 6. Andel procent av befolkningen 0 - 64 år med pågående beslut om hemtjänst i ordinarier boende enligt SoL 2014-2023 efter kön. Riket.</t>
  </si>
  <si>
    <t>Figur 7. Andel procent av befolkningen 0 - 64 år med pågående beslut om trygghetslarm enligt SoL 2014-2023 efter kön. Riket.</t>
  </si>
  <si>
    <t>Figur 3. Antal personer med funktionsnedsättning 0-64 år med pågående beslut om hemtjänst i ordinärt boende enligt SoL den 31 oktober 2023 efter kön och ålder. Riket.</t>
  </si>
  <si>
    <t>Figur 4. Antal personermed funktionsnedsättning  0-64 år med pågående beslut om trygghetslarm enligt SoL den 31 oktober 2023 efter kön och ålder. Riket.</t>
  </si>
  <si>
    <t>Figur 2. Antal personer med funktionsnedsättning 0-64 år med pågående beslut om boendestöd enligt SoL den 31 oktober 2023 efter kön och ålder. Riket.</t>
  </si>
  <si>
    <t>Figur 4. Antal personer med funktionsnedsättning 0-64 år med pågående beslut om trygghetslarm enligt SoL den 31 oktober 2023 efter kön och ålder. Riket.</t>
  </si>
  <si>
    <t>Figure 2. Number of individuals receiving living support October 31 2023, by age and sex. All of Sweden.</t>
  </si>
  <si>
    <t>Figure 3. Number of individuals receiving home help services October 31 2023, by age and sex. All of Sweden.</t>
  </si>
  <si>
    <t>Figure 4. Number of individuals receiving security alarm October 31 2023, by age and sex. All of Sweden.</t>
  </si>
  <si>
    <t>Tabell 10. Antal observationer som imputerats på grund av bortfall  2023 efter period och kommun. Riket.</t>
  </si>
  <si>
    <t>Table 10. Number of observations imputed due to non-reporting 2023, by period and municipality.</t>
  </si>
  <si>
    <t>Tabell 10. Antal observationer som imputerats på grund av bortfall 2023 efter period och kommun,  Riket.</t>
  </si>
  <si>
    <t>Tabell 11. Antal observationer som imputerats på grund av avvikande rapportering 2023 efter period och kommun, Riket.</t>
  </si>
  <si>
    <t>Statistics on Care and Services for Persons with Impairments 2023</t>
  </si>
  <si>
    <t>Statistiken baseras på månadsrapportering av Sveriges kommuner och omfattar samtliga</t>
  </si>
  <si>
    <t>insatser beviljade till personer 0-64 år med funktionsnedsättning som var beviljade en eller flera insatser enligt</t>
  </si>
  <si>
    <t xml:space="preserve">Uppgifterna i registret över socialtjänstinsatser till äldre och personer med funktionsnedsättning samlas in </t>
  </si>
  <si>
    <t xml:space="preserve">samlas in avser beslut som verkställts och fortfarande var pågående den sista dagen varje månad (s.k. pågående beslut). </t>
  </si>
  <si>
    <t xml:space="preserve">varje månad via en uppgiftslämnarsida på internet dit kommunerna har inloggningsuppgifter. Uppgifterna som </t>
  </si>
  <si>
    <t>I den här rapporten redovisas uppgifter över pågående beslut sedan januari 2014 med fokus på pågående beslut den 31 oktober 2023 (en typisk månad under året).</t>
  </si>
  <si>
    <t xml:space="preserve">Åldersindelning sker efter ålder den sista dagen i månaden i tabeller med statistik avseende 31 oktober 2023. </t>
  </si>
  <si>
    <t>Ålder redovisas efter ålder den sista dagen på året i tabeller med statistik avseende helåret 2023.</t>
  </si>
  <si>
    <t>Karin Flyckt</t>
  </si>
  <si>
    <t>Karin.Flyckt@socialstyrelsen.se</t>
  </si>
  <si>
    <t>https://www.socialstyrelsen.se/statistik-och-data/statistik/statistikamnen/socialtjanstinsatser-till-personer-med-funktionsnedsattning/</t>
  </si>
  <si>
    <t>Figur 3. Antal personer med funktionsnedsättning  0-64 år med pågående beslut om hemtjänst i ordinärt boende enligt SoL den 31 oktober 2023 efter kön och ålder. Riket.</t>
  </si>
  <si>
    <t>2024-5-9107</t>
  </si>
  <si>
    <t>Tabell 6a. Antal personer med funktionsnedsättning 0-64 år med pågående beslut om hemtjänst i ordinärt boende* den 31 oktober 2023 efter antal beviljade hemtjänsttimmar, kön och åldersgrupp. Riket</t>
  </si>
  <si>
    <t>Table 1a. Number of individuals receiving services October 31 2023, by age, gender and type of service. All of Sweden.</t>
  </si>
  <si>
    <t>Table 5. Number of individuals with home help services in ordinary housing October 31 2023 by type of home help service and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</si>
</sst>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164" formatCode="_-* #,##0.00_-;\-* #,##0.00_-;_-* &quot;-&quot;??_-;_-@_-"/>
    <numFmt numFmtId="165" formatCode="0&quot; &quot;%"/>
  </numFmts>
  <fonts count="5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xf numFmtId="0" fontId="49" fillId="0" borderId="7">
      <alignment horizontal="center" vertical="center"/>
    </xf>
  </cellStyleXfs>
  <cellXfs count="212">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8"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17" fillId="0" borderId="0" xfId="0" applyFont="1"/>
    <xf numFmtId="3" fontId="50" fillId="0" borderId="0" xfId="0" quotePrefix="1" applyNumberFormat="1" applyFont="1" applyFill="1" applyBorder="1" applyAlignment="1">
      <alignment vertical="center"/>
    </xf>
    <xf numFmtId="0" fontId="51" fillId="41" borderId="8" xfId="71" applyFont="1" applyFill="1" applyBorder="1" applyAlignment="1">
      <alignment vertical="center"/>
    </xf>
    <xf numFmtId="0" fontId="51" fillId="41" borderId="8"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1" fillId="41" borderId="8" xfId="71" applyFont="1" applyFill="1" applyBorder="1" applyAlignment="1">
      <alignment horizontal="right" vertical="center" wrapText="1"/>
    </xf>
    <xf numFmtId="0" fontId="51" fillId="41" borderId="8" xfId="71" applyFont="1" applyFill="1" applyBorder="1" applyAlignment="1">
      <alignment horizontal="right" vertical="center"/>
    </xf>
    <xf numFmtId="0" fontId="26" fillId="0" borderId="9" xfId="66" applyBorder="1" applyAlignment="1">
      <alignment horizontal="center" vertical="center"/>
    </xf>
    <xf numFmtId="0" fontId="26" fillId="0" borderId="11" xfId="66" applyBorder="1" applyAlignment="1">
      <alignment horizontal="center" vertical="center"/>
    </xf>
    <xf numFmtId="0" fontId="26" fillId="0" borderId="11" xfId="66" applyBorder="1" applyAlignment="1">
      <alignment horizontal="right" vertical="center"/>
    </xf>
    <xf numFmtId="0" fontId="26" fillId="0" borderId="10" xfId="66" applyBorder="1" applyAlignment="1">
      <alignment horizontal="right" vertical="center"/>
    </xf>
    <xf numFmtId="0" fontId="12" fillId="0" borderId="9" xfId="60" applyBorder="1" applyAlignment="1">
      <alignment horizontal="center"/>
    </xf>
    <xf numFmtId="0" fontId="12" fillId="0" borderId="11" xfId="60" applyBorder="1"/>
    <xf numFmtId="0" fontId="12" fillId="0" borderId="9" xfId="60" applyFill="1" applyBorder="1" applyAlignment="1">
      <alignment horizontal="center"/>
    </xf>
    <xf numFmtId="0" fontId="12" fillId="0" borderId="11" xfId="60" applyFill="1" applyBorder="1"/>
    <xf numFmtId="3" fontId="0" fillId="0" borderId="11" xfId="60" applyNumberFormat="1" applyFont="1" applyBorder="1" applyAlignment="1">
      <alignment horizontal="right"/>
    </xf>
    <xf numFmtId="3" fontId="12" fillId="0" borderId="11" xfId="60" applyNumberFormat="1" applyBorder="1" applyAlignment="1">
      <alignment horizontal="right"/>
    </xf>
    <xf numFmtId="3" fontId="12" fillId="0" borderId="10" xfId="60" applyNumberFormat="1" applyBorder="1" applyAlignment="1">
      <alignment horizontal="right"/>
    </xf>
    <xf numFmtId="3" fontId="12" fillId="0" borderId="11" xfId="60" applyNumberFormat="1" applyFill="1" applyBorder="1" applyAlignment="1">
      <alignment horizontal="right"/>
    </xf>
    <xf numFmtId="3" fontId="12" fillId="0" borderId="10" xfId="60" applyNumberFormat="1" applyFill="1" applyBorder="1" applyAlignment="1">
      <alignment horizontal="right"/>
    </xf>
    <xf numFmtId="0" fontId="19" fillId="0" borderId="9" xfId="60" applyFont="1" applyBorder="1" applyAlignment="1">
      <alignment horizontal="center"/>
    </xf>
    <xf numFmtId="3" fontId="19" fillId="0" borderId="11" xfId="60" applyNumberFormat="1" applyFont="1" applyBorder="1" applyAlignment="1">
      <alignment horizontal="right"/>
    </xf>
    <xf numFmtId="3" fontId="19" fillId="0" borderId="10" xfId="60" applyNumberFormat="1" applyFont="1" applyBorder="1" applyAlignment="1">
      <alignment horizontal="right"/>
    </xf>
    <xf numFmtId="0" fontId="19" fillId="0" borderId="9" xfId="60" applyFont="1" applyFill="1" applyBorder="1" applyAlignment="1">
      <alignment horizontal="center"/>
    </xf>
    <xf numFmtId="3" fontId="19" fillId="0" borderId="11" xfId="60" applyNumberFormat="1" applyFont="1" applyFill="1" applyBorder="1" applyAlignment="1">
      <alignment horizontal="right"/>
    </xf>
    <xf numFmtId="3" fontId="19" fillId="0" borderId="10" xfId="60" applyNumberFormat="1" applyFont="1" applyFill="1" applyBorder="1" applyAlignment="1">
      <alignment horizontal="right"/>
    </xf>
    <xf numFmtId="0" fontId="12" fillId="0" borderId="11" xfId="60" applyBorder="1" applyAlignment="1"/>
    <xf numFmtId="0" fontId="19" fillId="0" borderId="11" xfId="60" applyFont="1" applyBorder="1" applyAlignment="1"/>
    <xf numFmtId="0" fontId="12" fillId="0" borderId="11" xfId="60" applyFill="1" applyBorder="1" applyAlignment="1"/>
    <xf numFmtId="0" fontId="19" fillId="0" borderId="11"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9" xfId="66" applyBorder="1"/>
    <xf numFmtId="0" fontId="26" fillId="0" borderId="11" xfId="66" applyBorder="1"/>
    <xf numFmtId="0" fontId="12" fillId="0" borderId="9" xfId="60" applyFont="1" applyFill="1" applyBorder="1" applyAlignment="1">
      <alignment horizontal="center"/>
    </xf>
    <xf numFmtId="0" fontId="26" fillId="0" borderId="9" xfId="60" applyFont="1" applyFill="1" applyBorder="1" applyAlignment="1">
      <alignment horizontal="left"/>
    </xf>
    <xf numFmtId="0" fontId="26" fillId="0" borderId="11" xfId="60" applyFont="1" applyFill="1" applyBorder="1" applyAlignment="1">
      <alignment horizontal="center"/>
    </xf>
    <xf numFmtId="0" fontId="26" fillId="0" borderId="10" xfId="60" applyFont="1" applyFill="1" applyBorder="1" applyAlignment="1">
      <alignment horizontal="center"/>
    </xf>
    <xf numFmtId="0" fontId="26" fillId="0" borderId="12" xfId="66" applyFont="1" applyFill="1" applyBorder="1" applyAlignment="1">
      <alignment horizontal="center"/>
    </xf>
    <xf numFmtId="0" fontId="26" fillId="0" borderId="12" xfId="60" applyFont="1" applyFill="1" applyBorder="1" applyAlignment="1">
      <alignment horizontal="center"/>
    </xf>
    <xf numFmtId="0" fontId="26" fillId="0" borderId="13" xfId="60" applyFont="1" applyFill="1" applyBorder="1" applyAlignment="1">
      <alignment horizontal="center"/>
    </xf>
    <xf numFmtId="0" fontId="12" fillId="0" borderId="9" xfId="60" applyFill="1" applyBorder="1"/>
    <xf numFmtId="0" fontId="12" fillId="0" borderId="9" xfId="60" applyBorder="1"/>
    <xf numFmtId="0" fontId="19" fillId="0" borderId="9" xfId="60" applyFont="1" applyBorder="1"/>
    <xf numFmtId="0" fontId="12" fillId="0" borderId="9" xfId="60" applyFill="1" applyBorder="1" applyAlignment="1">
      <alignment wrapText="1"/>
    </xf>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1" xfId="66" applyFill="1" applyBorder="1"/>
    <xf numFmtId="0" fontId="12" fillId="0" borderId="0" xfId="60" applyFont="1" applyAlignment="1">
      <alignment horizontal="left"/>
    </xf>
    <xf numFmtId="0" fontId="0" fillId="0" borderId="9" xfId="60" applyFont="1" applyFill="1" applyBorder="1"/>
    <xf numFmtId="0" fontId="0" fillId="0" borderId="9" xfId="60" applyFont="1" applyBorder="1"/>
    <xf numFmtId="3" fontId="12" fillId="0" borderId="11" xfId="60" applyNumberFormat="1" applyFont="1" applyBorder="1" applyAlignment="1">
      <alignment horizontal="right"/>
    </xf>
    <xf numFmtId="3" fontId="12" fillId="0" borderId="12" xfId="66" applyNumberFormat="1" applyFont="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1" xfId="66" applyNumberFormat="1" applyBorder="1" applyAlignment="1">
      <alignment horizontal="right"/>
    </xf>
    <xf numFmtId="3" fontId="26" fillId="0" borderId="10" xfId="66" applyNumberFormat="1" applyBorder="1" applyAlignment="1">
      <alignment horizontal="right"/>
    </xf>
    <xf numFmtId="3" fontId="12" fillId="0" borderId="11" xfId="60" applyNumberFormat="1" applyBorder="1"/>
    <xf numFmtId="3" fontId="12" fillId="0" borderId="11" xfId="60" applyNumberFormat="1" applyFill="1" applyBorder="1"/>
    <xf numFmtId="3" fontId="26" fillId="0" borderId="11" xfId="60" applyNumberFormat="1" applyFont="1" applyFill="1" applyBorder="1" applyAlignment="1">
      <alignment horizontal="center"/>
    </xf>
    <xf numFmtId="3" fontId="26" fillId="0" borderId="10" xfId="60" applyNumberFormat="1" applyFont="1" applyFill="1" applyBorder="1" applyAlignment="1">
      <alignment horizontal="center"/>
    </xf>
    <xf numFmtId="3" fontId="26" fillId="0" borderId="12" xfId="66" applyNumberFormat="1" applyFont="1" applyFill="1" applyBorder="1" applyAlignment="1">
      <alignment horizontal="center"/>
    </xf>
    <xf numFmtId="3" fontId="26" fillId="0" borderId="12" xfId="60" applyNumberFormat="1" applyFont="1" applyFill="1" applyBorder="1" applyAlignment="1">
      <alignment horizontal="center"/>
    </xf>
    <xf numFmtId="3" fontId="26" fillId="0" borderId="13" xfId="60" applyNumberFormat="1" applyFont="1" applyFill="1" applyBorder="1" applyAlignment="1">
      <alignment horizontal="center"/>
    </xf>
    <xf numFmtId="0" fontId="26" fillId="0" borderId="10" xfId="66" applyFill="1" applyBorder="1"/>
    <xf numFmtId="3" fontId="12" fillId="0" borderId="10" xfId="60" applyNumberFormat="1" applyFill="1" applyBorder="1"/>
    <xf numFmtId="3" fontId="2" fillId="0" borderId="11" xfId="60" applyNumberFormat="1" applyFont="1" applyFill="1" applyBorder="1"/>
    <xf numFmtId="3" fontId="26" fillId="0" borderId="11" xfId="66" applyNumberFormat="1" applyBorder="1"/>
    <xf numFmtId="3" fontId="12" fillId="0" borderId="10" xfId="60" applyNumberFormat="1" applyBorder="1"/>
    <xf numFmtId="0" fontId="16" fillId="0" borderId="0" xfId="61" applyAlignment="1">
      <alignment horizontal="center"/>
    </xf>
    <xf numFmtId="0" fontId="26" fillId="0" borderId="11" xfId="66" applyBorder="1" applyAlignment="1">
      <alignment horizontal="center"/>
    </xf>
    <xf numFmtId="0" fontId="26" fillId="0" borderId="10" xfId="66" applyBorder="1" applyAlignment="1">
      <alignment horizontal="center"/>
    </xf>
    <xf numFmtId="3" fontId="12" fillId="0" borderId="11" xfId="60" applyNumberFormat="1" applyBorder="1" applyAlignment="1">
      <alignment horizontal="center"/>
    </xf>
    <xf numFmtId="3" fontId="12" fillId="0" borderId="10" xfId="60" applyNumberFormat="1" applyBorder="1" applyAlignment="1">
      <alignment horizontal="center"/>
    </xf>
    <xf numFmtId="3" fontId="12" fillId="0" borderId="11" xfId="60" applyNumberFormat="1" applyFill="1" applyBorder="1" applyAlignment="1">
      <alignment horizontal="center"/>
    </xf>
    <xf numFmtId="3" fontId="12" fillId="0" borderId="10" xfId="60" applyNumberFormat="1" applyFill="1" applyBorder="1" applyAlignment="1">
      <alignment horizontal="center"/>
    </xf>
    <xf numFmtId="0" fontId="26" fillId="0" borderId="9" xfId="66" applyBorder="1" applyAlignment="1">
      <alignment horizontal="center"/>
    </xf>
    <xf numFmtId="0" fontId="17" fillId="0" borderId="0" xfId="0" applyFont="1" applyAlignment="1">
      <alignment horizontal="center"/>
    </xf>
    <xf numFmtId="0" fontId="12" fillId="0" borderId="14" xfId="60" applyFill="1" applyBorder="1"/>
    <xf numFmtId="3" fontId="12" fillId="0" borderId="15" xfId="60" applyNumberFormat="1" applyFill="1" applyBorder="1" applyAlignment="1">
      <alignment horizontal="center"/>
    </xf>
    <xf numFmtId="0" fontId="12" fillId="0" borderId="11" xfId="60" applyFill="1" applyBorder="1" applyAlignment="1">
      <alignment horizontal="center"/>
    </xf>
    <xf numFmtId="3" fontId="50" fillId="0" borderId="0" xfId="0" quotePrefix="1" applyNumberFormat="1" applyFont="1" applyFill="1" applyBorder="1"/>
    <xf numFmtId="3" fontId="12" fillId="0" borderId="11" xfId="60" applyNumberFormat="1" applyFont="1" applyBorder="1"/>
    <xf numFmtId="3" fontId="43" fillId="0" borderId="12" xfId="66" applyNumberFormat="1" applyFont="1" applyBorder="1" applyAlignment="1">
      <alignment horizontal="right"/>
    </xf>
    <xf numFmtId="3" fontId="12" fillId="0" borderId="10" xfId="60" applyNumberFormat="1" applyFont="1" applyBorder="1"/>
    <xf numFmtId="3" fontId="12" fillId="0" borderId="11" xfId="60" applyNumberFormat="1" applyFont="1" applyFill="1" applyBorder="1"/>
    <xf numFmtId="3" fontId="12" fillId="0" borderId="10" xfId="60" applyNumberFormat="1" applyFont="1" applyFill="1" applyBorder="1"/>
    <xf numFmtId="0" fontId="43" fillId="0" borderId="12" xfId="66" applyFont="1" applyBorder="1" applyAlignment="1">
      <alignment horizontal="right"/>
    </xf>
    <xf numFmtId="0" fontId="12" fillId="0" borderId="11" xfId="60" applyFont="1" applyBorder="1"/>
    <xf numFmtId="0" fontId="12" fillId="0" borderId="11" xfId="60" applyFont="1" applyFill="1" applyBorder="1"/>
    <xf numFmtId="3" fontId="12" fillId="0" borderId="12" xfId="60" applyNumberFormat="1" applyFont="1" applyBorder="1"/>
    <xf numFmtId="3" fontId="12" fillId="0" borderId="18" xfId="60" applyNumberFormat="1" applyFont="1" applyBorder="1"/>
    <xf numFmtId="3" fontId="43" fillId="0" borderId="17" xfId="66" applyNumberFormat="1" applyFont="1" applyBorder="1" applyAlignment="1">
      <alignment horizontal="right"/>
    </xf>
    <xf numFmtId="3" fontId="26" fillId="0" borderId="9" xfId="60" applyNumberFormat="1" applyFont="1" applyFill="1" applyBorder="1" applyAlignment="1">
      <alignment horizontal="left"/>
    </xf>
    <xf numFmtId="3" fontId="12" fillId="0" borderId="9" xfId="60" applyNumberFormat="1" applyFont="1" applyFill="1" applyBorder="1" applyAlignment="1">
      <alignment horizontal="center"/>
    </xf>
    <xf numFmtId="3" fontId="12" fillId="0" borderId="9" xfId="60" applyNumberFormat="1" applyBorder="1"/>
    <xf numFmtId="0" fontId="12" fillId="0" borderId="10" xfId="60" applyFont="1" applyBorder="1"/>
    <xf numFmtId="0" fontId="12" fillId="0" borderId="10" xfId="60" applyFont="1" applyFill="1" applyBorder="1"/>
    <xf numFmtId="4" fontId="12" fillId="0" borderId="11" xfId="60" applyNumberFormat="1" applyFill="1" applyBorder="1"/>
    <xf numFmtId="4" fontId="12" fillId="0" borderId="10" xfId="60" applyNumberFormat="1" applyFill="1" applyBorder="1"/>
    <xf numFmtId="3" fontId="12" fillId="0" borderId="11" xfId="60" applyNumberFormat="1" applyFont="1" applyBorder="1" applyAlignment="1">
      <alignment horizontal="left"/>
    </xf>
    <xf numFmtId="3" fontId="12" fillId="0" borderId="11" xfId="60" applyNumberFormat="1" applyFont="1" applyFill="1" applyBorder="1" applyAlignment="1">
      <alignment horizontal="left"/>
    </xf>
    <xf numFmtId="3" fontId="12" fillId="0" borderId="11" xfId="60" applyNumberFormat="1" applyFill="1" applyBorder="1" applyAlignment="1">
      <alignment horizontal="left"/>
    </xf>
    <xf numFmtId="3" fontId="0" fillId="0" borderId="11" xfId="60" applyNumberFormat="1" applyFont="1" applyFill="1" applyBorder="1" applyAlignment="1">
      <alignment horizontal="right"/>
    </xf>
    <xf numFmtId="0" fontId="12" fillId="0" borderId="12" xfId="60" applyFont="1" applyFill="1" applyBorder="1" applyAlignment="1">
      <alignment horizontal="center"/>
    </xf>
    <xf numFmtId="0" fontId="12" fillId="0" borderId="18" xfId="60" applyBorder="1"/>
    <xf numFmtId="0" fontId="26" fillId="0" borderId="17" xfId="60" applyFont="1" applyFill="1" applyBorder="1" applyAlignment="1">
      <alignment horizontal="left"/>
    </xf>
    <xf numFmtId="0" fontId="26" fillId="0" borderId="17" xfId="60" applyFont="1" applyFill="1" applyBorder="1" applyAlignment="1">
      <alignment horizontal="center"/>
    </xf>
    <xf numFmtId="0" fontId="12" fillId="0" borderId="14" xfId="60" applyBorder="1"/>
    <xf numFmtId="0" fontId="12" fillId="0" borderId="15" xfId="60" applyFill="1" applyBorder="1" applyAlignment="1">
      <alignment horizontal="center"/>
    </xf>
    <xf numFmtId="0" fontId="12" fillId="0" borderId="9" xfId="60" applyFill="1" applyBorder="1" applyAlignment="1">
      <alignment horizontal="left"/>
    </xf>
    <xf numFmtId="3" fontId="0" fillId="0" borderId="0" xfId="60" applyNumberFormat="1" applyFont="1" applyFill="1" applyBorder="1" applyAlignment="1"/>
    <xf numFmtId="3" fontId="0" fillId="0" borderId="15" xfId="60" applyNumberFormat="1" applyFont="1" applyFill="1" applyBorder="1" applyAlignment="1">
      <alignment horizontal="center"/>
    </xf>
    <xf numFmtId="3" fontId="0" fillId="0" borderId="16" xfId="60" applyNumberFormat="1" applyFont="1" applyFill="1" applyBorder="1" applyAlignment="1">
      <alignment horizontal="center"/>
    </xf>
    <xf numFmtId="3" fontId="12" fillId="0" borderId="10" xfId="60" applyNumberFormat="1" applyFont="1" applyBorder="1" applyAlignment="1">
      <alignment horizontal="right"/>
    </xf>
    <xf numFmtId="3" fontId="12" fillId="0" borderId="10" xfId="60" applyNumberFormat="1" applyFont="1" applyFill="1" applyBorder="1" applyAlignment="1">
      <alignment horizontal="right"/>
    </xf>
    <xf numFmtId="0" fontId="12" fillId="0" borderId="9" xfId="60" applyBorder="1" applyAlignment="1">
      <alignment horizontal="left"/>
    </xf>
    <xf numFmtId="2" fontId="2" fillId="0" borderId="0" xfId="0" applyNumberFormat="1" applyFont="1"/>
    <xf numFmtId="0" fontId="26" fillId="0" borderId="11" xfId="60" applyFont="1" applyFill="1" applyBorder="1" applyAlignment="1">
      <alignment horizontal="left"/>
    </xf>
    <xf numFmtId="0" fontId="0" fillId="0" borderId="11" xfId="0" applyBorder="1" applyAlignment="1">
      <alignment horizontal="right"/>
    </xf>
    <xf numFmtId="0" fontId="0" fillId="0" borderId="11" xfId="60" quotePrefix="1" applyFont="1" applyBorder="1" applyAlignment="1">
      <alignment horizontal="left"/>
    </xf>
    <xf numFmtId="2" fontId="12" fillId="0" borderId="11" xfId="60" applyNumberFormat="1" applyFill="1" applyBorder="1" applyAlignment="1">
      <alignment horizontal="right"/>
    </xf>
    <xf numFmtId="2" fontId="0" fillId="0" borderId="10" xfId="60" quotePrefix="1" applyNumberFormat="1" applyFont="1" applyFill="1" applyBorder="1" applyAlignment="1">
      <alignment horizontal="right"/>
    </xf>
    <xf numFmtId="0" fontId="12" fillId="0" borderId="11" xfId="60" applyBorder="1" applyAlignment="1">
      <alignment horizontal="left"/>
    </xf>
    <xf numFmtId="2" fontId="12" fillId="0" borderId="10" xfId="60" applyNumberFormat="1" applyFill="1" applyBorder="1" applyAlignment="1">
      <alignment horizontal="right"/>
    </xf>
    <xf numFmtId="0" fontId="12" fillId="0" borderId="11" xfId="60" applyFill="1"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36">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border diagonalUp="0" diagonalDown="0">
        <left style="thin">
          <color auto="1"/>
        </left>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numFmt numFmtId="3" formatCode="#,##0"/>
    </dxf>
    <dxf>
      <numFmt numFmtId="3" formatCode="#,##0"/>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font>
        <sz val="8"/>
      </font>
      <numFmt numFmtId="3" formatCode="#,##0"/>
      <alignment horizontal="lef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indexed="64"/>
        </left>
        <right/>
        <top/>
        <bottom/>
        <vertical style="thin">
          <color indexed="64"/>
        </vertical>
        <horizontal/>
      </border>
    </dxf>
    <dxf>
      <numFmt numFmtId="3" formatCode="#,##0"/>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left" vertical="bottom" textRotation="0" wrapText="0" indent="0" justifyLastLine="0" shrinkToFit="0" readingOrder="0"/>
      <border diagonalUp="0" diagonalDown="0">
        <left/>
        <right style="thin">
          <color indexed="64"/>
        </right>
        <top/>
        <bottom/>
        <vertical style="thin">
          <color indexed="64"/>
        </vertical>
        <horizontal/>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35"/>
      <tableStyleElement type="headerRow" dxfId="334"/>
      <tableStyleElement type="secondRowStripe" dxfId="333"/>
    </tableStyle>
    <tableStyle name="1. SoS Tabell blå text" pivot="0" count="3" xr9:uid="{2720387A-FE4E-48F4-96F8-CF65986EA488}">
      <tableStyleElement type="wholeTable" dxfId="332"/>
      <tableStyleElement type="headerRow" dxfId="331"/>
      <tableStyleElement type="secondRowStripe" dxfId="330"/>
    </tableStyle>
    <tableStyle name="2. SoS Tabell beige" pivot="0" count="3" xr9:uid="{C8850486-4D7B-4F77-975A-69994CDD2A79}">
      <tableStyleElement type="wholeTable" dxfId="329"/>
      <tableStyleElement type="headerRow" dxfId="328"/>
      <tableStyleElement type="secondRowStripe" dxfId="327"/>
    </tableStyle>
    <tableStyle name="2. SoS Tabell beige text" pivot="0" count="3" xr9:uid="{7496ACB7-6A13-48C5-826C-3E1CD1530480}">
      <tableStyleElement type="wholeTable" dxfId="326"/>
      <tableStyleElement type="headerRow" dxfId="325"/>
      <tableStyleElement type="secondRowStripe" dxfId="324"/>
    </tableStyle>
  </tableStyles>
  <colors>
    <mruColors>
      <color rgb="FFF9E0A7"/>
      <color rgb="FFDBF0F6"/>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insats enligt SoL den 31 oktober 2023 efter kön och insats</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1'!$B$4</c:f>
              <c:strCache>
                <c:ptCount val="1"/>
                <c:pt idx="0">
                  <c:v>Kvinnor</c:v>
                </c:pt>
              </c:strCache>
            </c:strRef>
          </c:tx>
          <c:spPr>
            <a:solidFill>
              <a:srgbClr val="017CC1"/>
            </a:solidFill>
            <a:ln w="3810">
              <a:solidFill>
                <a:srgbClr val="017CC1"/>
              </a:solidFill>
            </a:ln>
            <a:effectLst/>
          </c:spPr>
          <c:invertIfNegative val="0"/>
          <c:cat>
            <c:strRef>
              <c:f>'Figur 1'!$A$5:$A$15</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1'!$B$5:$B$15</c:f>
              <c:numCache>
                <c:formatCode>#,##0</c:formatCode>
                <c:ptCount val="11"/>
                <c:pt idx="0">
                  <c:v>6626</c:v>
                </c:pt>
                <c:pt idx="1">
                  <c:v>7799</c:v>
                </c:pt>
                <c:pt idx="2">
                  <c:v>1907</c:v>
                </c:pt>
                <c:pt idx="3">
                  <c:v>1113</c:v>
                </c:pt>
                <c:pt idx="4">
                  <c:v>1916</c:v>
                </c:pt>
                <c:pt idx="5">
                  <c:v>309</c:v>
                </c:pt>
                <c:pt idx="6">
                  <c:v>2298</c:v>
                </c:pt>
                <c:pt idx="7">
                  <c:v>184</c:v>
                </c:pt>
                <c:pt idx="8">
                  <c:v>16429</c:v>
                </c:pt>
                <c:pt idx="9">
                  <c:v>2417</c:v>
                </c:pt>
                <c:pt idx="10">
                  <c:v>1142</c:v>
                </c:pt>
              </c:numCache>
            </c:numRef>
          </c:val>
          <c:extLst>
            <c:ext xmlns:c16="http://schemas.microsoft.com/office/drawing/2014/chart" uri="{C3380CC4-5D6E-409C-BE32-E72D297353CC}">
              <c16:uniqueId val="{00000000-E150-49CA-A080-9F7F6A9E7346}"/>
            </c:ext>
          </c:extLst>
        </c:ser>
        <c:ser>
          <c:idx val="1"/>
          <c:order val="1"/>
          <c:tx>
            <c:strRef>
              <c:f>'Figur 1'!$C$4</c:f>
              <c:strCache>
                <c:ptCount val="1"/>
                <c:pt idx="0">
                  <c:v>Män</c:v>
                </c:pt>
              </c:strCache>
            </c:strRef>
          </c:tx>
          <c:spPr>
            <a:solidFill>
              <a:srgbClr val="002B45"/>
            </a:solidFill>
            <a:ln w="3810">
              <a:solidFill>
                <a:srgbClr val="002B45"/>
              </a:solidFill>
            </a:ln>
            <a:effectLst/>
          </c:spPr>
          <c:invertIfNegative val="0"/>
          <c:cat>
            <c:strRef>
              <c:f>'Figur 1'!$A$5:$A$15</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1'!$C$5:$C$15</c:f>
              <c:numCache>
                <c:formatCode>#,##0</c:formatCode>
                <c:ptCount val="11"/>
                <c:pt idx="0">
                  <c:v>5704</c:v>
                </c:pt>
                <c:pt idx="1">
                  <c:v>7139</c:v>
                </c:pt>
                <c:pt idx="2">
                  <c:v>2926</c:v>
                </c:pt>
                <c:pt idx="3">
                  <c:v>1538</c:v>
                </c:pt>
                <c:pt idx="4">
                  <c:v>1474</c:v>
                </c:pt>
                <c:pt idx="5">
                  <c:v>430</c:v>
                </c:pt>
                <c:pt idx="6">
                  <c:v>2453</c:v>
                </c:pt>
                <c:pt idx="7">
                  <c:v>231</c:v>
                </c:pt>
                <c:pt idx="8">
                  <c:v>15259</c:v>
                </c:pt>
                <c:pt idx="9">
                  <c:v>2035</c:v>
                </c:pt>
                <c:pt idx="10">
                  <c:v>1486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boendestöd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16915597492726986"/>
          <c:w val="0.81616285086932561"/>
          <c:h val="0.57912108072902146"/>
        </c:manualLayout>
      </c:layout>
      <c:barChart>
        <c:barDir val="col"/>
        <c:grouping val="clustered"/>
        <c:varyColors val="0"/>
        <c:ser>
          <c:idx val="0"/>
          <c:order val="0"/>
          <c:tx>
            <c:strRef>
              <c:f>'Figur 2'!$B$4</c:f>
              <c:strCache>
                <c:ptCount val="1"/>
                <c:pt idx="0">
                  <c:v>Kvinnor</c:v>
                </c:pt>
              </c:strCache>
            </c:strRef>
          </c:tx>
          <c:spPr>
            <a:solidFill>
              <a:srgbClr val="017CC1"/>
            </a:solidFill>
            <a:ln w="3810">
              <a:solidFill>
                <a:srgbClr val="017CC1"/>
              </a:solidFill>
            </a:ln>
            <a:effectLst/>
          </c:spPr>
          <c:invertIfNegative val="0"/>
          <c:cat>
            <c:strRef>
              <c:f>'Figur 2'!$A$5:$A$10</c:f>
              <c:strCache>
                <c:ptCount val="6"/>
                <c:pt idx="0">
                  <c:v>0-19 år   </c:v>
                </c:pt>
                <c:pt idx="1">
                  <c:v>20-24 år      </c:v>
                </c:pt>
                <c:pt idx="2">
                  <c:v>25-34 år     </c:v>
                </c:pt>
                <c:pt idx="3">
                  <c:v>35-44 år       </c:v>
                </c:pt>
                <c:pt idx="4">
                  <c:v>45-54 år</c:v>
                </c:pt>
                <c:pt idx="5">
                  <c:v>55-64 år</c:v>
                </c:pt>
              </c:strCache>
            </c:strRef>
          </c:cat>
          <c:val>
            <c:numRef>
              <c:f>'Figur 2'!$B$5:$B$10</c:f>
              <c:numCache>
                <c:formatCode>#,##0</c:formatCode>
                <c:ptCount val="6"/>
                <c:pt idx="0">
                  <c:v>182</c:v>
                </c:pt>
                <c:pt idx="1">
                  <c:v>1436</c:v>
                </c:pt>
                <c:pt idx="2">
                  <c:v>4088</c:v>
                </c:pt>
                <c:pt idx="3">
                  <c:v>3852</c:v>
                </c:pt>
                <c:pt idx="4">
                  <c:v>3639</c:v>
                </c:pt>
                <c:pt idx="5">
                  <c:v>3232</c:v>
                </c:pt>
              </c:numCache>
            </c:numRef>
          </c:val>
          <c:extLst>
            <c:ext xmlns:c16="http://schemas.microsoft.com/office/drawing/2014/chart" uri="{C3380CC4-5D6E-409C-BE32-E72D297353CC}">
              <c16:uniqueId val="{00000000-E150-49CA-A080-9F7F6A9E7346}"/>
            </c:ext>
          </c:extLst>
        </c:ser>
        <c:ser>
          <c:idx val="1"/>
          <c:order val="1"/>
          <c:tx>
            <c:strRef>
              <c:f>'Figur 2'!$C$4</c:f>
              <c:strCache>
                <c:ptCount val="1"/>
                <c:pt idx="0">
                  <c:v>Män </c:v>
                </c:pt>
              </c:strCache>
            </c:strRef>
          </c:tx>
          <c:spPr>
            <a:solidFill>
              <a:srgbClr val="002B45"/>
            </a:solidFill>
            <a:ln w="3810">
              <a:solidFill>
                <a:srgbClr val="002B45"/>
              </a:solidFill>
            </a:ln>
            <a:effectLst/>
          </c:spPr>
          <c:invertIfNegative val="0"/>
          <c:cat>
            <c:strRef>
              <c:f>'Figur 2'!$A$5:$A$10</c:f>
              <c:strCache>
                <c:ptCount val="6"/>
                <c:pt idx="0">
                  <c:v>0-19 år   </c:v>
                </c:pt>
                <c:pt idx="1">
                  <c:v>20-24 år      </c:v>
                </c:pt>
                <c:pt idx="2">
                  <c:v>25-34 år     </c:v>
                </c:pt>
                <c:pt idx="3">
                  <c:v>35-44 år       </c:v>
                </c:pt>
                <c:pt idx="4">
                  <c:v>45-54 år</c:v>
                </c:pt>
                <c:pt idx="5">
                  <c:v>55-64 år</c:v>
                </c:pt>
              </c:strCache>
            </c:strRef>
          </c:cat>
          <c:val>
            <c:numRef>
              <c:f>'Figur 2'!$C$5:$C$10</c:f>
              <c:numCache>
                <c:formatCode>#,##0</c:formatCode>
                <c:ptCount val="6"/>
                <c:pt idx="0">
                  <c:v>156</c:v>
                </c:pt>
                <c:pt idx="1">
                  <c:v>1238</c:v>
                </c:pt>
                <c:pt idx="2">
                  <c:v>4341</c:v>
                </c:pt>
                <c:pt idx="3">
                  <c:v>3622</c:v>
                </c:pt>
                <c:pt idx="4">
                  <c:v>2963</c:v>
                </c:pt>
                <c:pt idx="5">
                  <c:v>2939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hemtjänst i ordinärt boende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25186613414130288"/>
          <c:w val="0.81859153538224583"/>
          <c:h val="0.49641059541844557"/>
        </c:manualLayout>
      </c:layout>
      <c:barChart>
        <c:barDir val="col"/>
        <c:grouping val="clustered"/>
        <c:varyColors val="0"/>
        <c:ser>
          <c:idx val="0"/>
          <c:order val="0"/>
          <c:tx>
            <c:strRef>
              <c:f>'Figur 3'!$B$4</c:f>
              <c:strCache>
                <c:ptCount val="1"/>
                <c:pt idx="0">
                  <c:v>Kvinnor</c:v>
                </c:pt>
              </c:strCache>
            </c:strRef>
          </c:tx>
          <c:spPr>
            <a:solidFill>
              <a:srgbClr val="017CC1"/>
            </a:solidFill>
            <a:ln w="3810">
              <a:solidFill>
                <a:srgbClr val="017CC1"/>
              </a:solidFill>
            </a:ln>
            <a:effectLst/>
          </c:spPr>
          <c:invertIfNegative val="0"/>
          <c:cat>
            <c:strRef>
              <c:f>'Figur 3'!$A$5:$A$10</c:f>
              <c:strCache>
                <c:ptCount val="6"/>
                <c:pt idx="0">
                  <c:v>0-19 år   </c:v>
                </c:pt>
                <c:pt idx="1">
                  <c:v>20-24 år      </c:v>
                </c:pt>
                <c:pt idx="2">
                  <c:v>25-34 år     </c:v>
                </c:pt>
                <c:pt idx="3">
                  <c:v>35-44 år       </c:v>
                </c:pt>
                <c:pt idx="4">
                  <c:v>45-54 år</c:v>
                </c:pt>
                <c:pt idx="5">
                  <c:v>55-64 år</c:v>
                </c:pt>
              </c:strCache>
            </c:strRef>
          </c:cat>
          <c:val>
            <c:numRef>
              <c:f>'Figur 3'!$B$5:$B$10</c:f>
              <c:numCache>
                <c:formatCode>#,##0</c:formatCode>
                <c:ptCount val="6"/>
                <c:pt idx="0">
                  <c:v>44</c:v>
                </c:pt>
                <c:pt idx="1">
                  <c:v>127</c:v>
                </c:pt>
                <c:pt idx="2">
                  <c:v>554</c:v>
                </c:pt>
                <c:pt idx="3">
                  <c:v>971</c:v>
                </c:pt>
                <c:pt idx="4">
                  <c:v>1930</c:v>
                </c:pt>
                <c:pt idx="5">
                  <c:v>4173</c:v>
                </c:pt>
              </c:numCache>
            </c:numRef>
          </c:val>
          <c:extLst>
            <c:ext xmlns:c16="http://schemas.microsoft.com/office/drawing/2014/chart" uri="{C3380CC4-5D6E-409C-BE32-E72D297353CC}">
              <c16:uniqueId val="{00000000-783D-4035-8487-D16D358CD2FA}"/>
            </c:ext>
          </c:extLst>
        </c:ser>
        <c:ser>
          <c:idx val="1"/>
          <c:order val="1"/>
          <c:tx>
            <c:strRef>
              <c:f>'Figur 3'!$C$4</c:f>
              <c:strCache>
                <c:ptCount val="1"/>
                <c:pt idx="0">
                  <c:v>Män </c:v>
                </c:pt>
              </c:strCache>
            </c:strRef>
          </c:tx>
          <c:spPr>
            <a:solidFill>
              <a:srgbClr val="002B45"/>
            </a:solidFill>
            <a:ln w="3810">
              <a:solidFill>
                <a:srgbClr val="002B45"/>
              </a:solidFill>
            </a:ln>
            <a:effectLst/>
          </c:spPr>
          <c:invertIfNegative val="0"/>
          <c:cat>
            <c:strRef>
              <c:f>'Figur 3'!$A$5:$A$10</c:f>
              <c:strCache>
                <c:ptCount val="6"/>
                <c:pt idx="0">
                  <c:v>0-19 år   </c:v>
                </c:pt>
                <c:pt idx="1">
                  <c:v>20-24 år      </c:v>
                </c:pt>
                <c:pt idx="2">
                  <c:v>25-34 år     </c:v>
                </c:pt>
                <c:pt idx="3">
                  <c:v>35-44 år       </c:v>
                </c:pt>
                <c:pt idx="4">
                  <c:v>45-54 år</c:v>
                </c:pt>
                <c:pt idx="5">
                  <c:v>55-64 år</c:v>
                </c:pt>
              </c:strCache>
            </c:strRef>
          </c:cat>
          <c:val>
            <c:numRef>
              <c:f>'Figur 3'!$C$5:$C$10</c:f>
              <c:numCache>
                <c:formatCode>#,##0</c:formatCode>
                <c:ptCount val="6"/>
                <c:pt idx="0">
                  <c:v>51</c:v>
                </c:pt>
                <c:pt idx="1">
                  <c:v>131</c:v>
                </c:pt>
                <c:pt idx="2">
                  <c:v>564</c:v>
                </c:pt>
                <c:pt idx="3">
                  <c:v>776</c:v>
                </c:pt>
                <c:pt idx="4">
                  <c:v>1438</c:v>
                </c:pt>
                <c:pt idx="5">
                  <c:v>4179</c:v>
                </c:pt>
              </c:numCache>
            </c:numRef>
          </c:val>
          <c:extLst>
            <c:ext xmlns:c16="http://schemas.microsoft.com/office/drawing/2014/chart" uri="{C3380CC4-5D6E-409C-BE32-E72D297353CC}">
              <c16:uniqueId val="{00000001-783D-4035-8487-D16D358CD2F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trygghetslarm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21750588658084175"/>
          <c:w val="0.81859153538224583"/>
          <c:h val="0.5307710187264566"/>
        </c:manualLayout>
      </c:layout>
      <c:barChart>
        <c:barDir val="col"/>
        <c:grouping val="clustered"/>
        <c:varyColors val="0"/>
        <c:ser>
          <c:idx val="0"/>
          <c:order val="0"/>
          <c:tx>
            <c:strRef>
              <c:f>'Figur 4'!$B$4</c:f>
              <c:strCache>
                <c:ptCount val="1"/>
                <c:pt idx="0">
                  <c:v>Kvinnor</c:v>
                </c:pt>
              </c:strCache>
            </c:strRef>
          </c:tx>
          <c:spPr>
            <a:solidFill>
              <a:srgbClr val="017CC1"/>
            </a:solidFill>
            <a:ln w="3810">
              <a:solidFill>
                <a:srgbClr val="017CC1"/>
              </a:solidFill>
            </a:ln>
            <a:effectLst/>
          </c:spPr>
          <c:invertIfNegative val="0"/>
          <c:cat>
            <c:strRef>
              <c:f>'Figur 4'!$A$5:$A$10</c:f>
              <c:strCache>
                <c:ptCount val="6"/>
                <c:pt idx="0">
                  <c:v>0-19 år   </c:v>
                </c:pt>
                <c:pt idx="1">
                  <c:v>20-24 år      </c:v>
                </c:pt>
                <c:pt idx="2">
                  <c:v>25-34 år     </c:v>
                </c:pt>
                <c:pt idx="3">
                  <c:v>35-44 år       </c:v>
                </c:pt>
                <c:pt idx="4">
                  <c:v>45-54 år</c:v>
                </c:pt>
                <c:pt idx="5">
                  <c:v>55-64 år</c:v>
                </c:pt>
              </c:strCache>
            </c:strRef>
          </c:cat>
          <c:val>
            <c:numRef>
              <c:f>'Figur 4'!$B$5:$B$10</c:f>
              <c:numCache>
                <c:formatCode>#,##0</c:formatCode>
                <c:ptCount val="6"/>
                <c:pt idx="0">
                  <c:v>13</c:v>
                </c:pt>
                <c:pt idx="1">
                  <c:v>42</c:v>
                </c:pt>
                <c:pt idx="2">
                  <c:v>247</c:v>
                </c:pt>
                <c:pt idx="3">
                  <c:v>573</c:v>
                </c:pt>
                <c:pt idx="4">
                  <c:v>1558</c:v>
                </c:pt>
                <c:pt idx="5">
                  <c:v>4193</c:v>
                </c:pt>
              </c:numCache>
            </c:numRef>
          </c:val>
          <c:extLst>
            <c:ext xmlns:c16="http://schemas.microsoft.com/office/drawing/2014/chart" uri="{C3380CC4-5D6E-409C-BE32-E72D297353CC}">
              <c16:uniqueId val="{00000000-4604-4D30-9A2D-86DCE8C621E3}"/>
            </c:ext>
          </c:extLst>
        </c:ser>
        <c:ser>
          <c:idx val="1"/>
          <c:order val="1"/>
          <c:tx>
            <c:strRef>
              <c:f>'Figur 4'!$C$4</c:f>
              <c:strCache>
                <c:ptCount val="1"/>
                <c:pt idx="0">
                  <c:v>Män </c:v>
                </c:pt>
              </c:strCache>
            </c:strRef>
          </c:tx>
          <c:spPr>
            <a:solidFill>
              <a:srgbClr val="002B45"/>
            </a:solidFill>
            <a:ln w="3810">
              <a:solidFill>
                <a:srgbClr val="002B45"/>
              </a:solidFill>
            </a:ln>
            <a:effectLst/>
          </c:spPr>
          <c:invertIfNegative val="0"/>
          <c:cat>
            <c:strRef>
              <c:f>'Figur 4'!$A$5:$A$10</c:f>
              <c:strCache>
                <c:ptCount val="6"/>
                <c:pt idx="0">
                  <c:v>0-19 år   </c:v>
                </c:pt>
                <c:pt idx="1">
                  <c:v>20-24 år      </c:v>
                </c:pt>
                <c:pt idx="2">
                  <c:v>25-34 år     </c:v>
                </c:pt>
                <c:pt idx="3">
                  <c:v>35-44 år       </c:v>
                </c:pt>
                <c:pt idx="4">
                  <c:v>45-54 år</c:v>
                </c:pt>
                <c:pt idx="5">
                  <c:v>55-64 år</c:v>
                </c:pt>
              </c:strCache>
            </c:strRef>
          </c:cat>
          <c:val>
            <c:numRef>
              <c:f>'Figur 4'!$C$5:$C$10</c:f>
              <c:numCache>
                <c:formatCode>#,##0</c:formatCode>
                <c:ptCount val="6"/>
                <c:pt idx="0">
                  <c:v>13</c:v>
                </c:pt>
                <c:pt idx="1">
                  <c:v>46</c:v>
                </c:pt>
                <c:pt idx="2">
                  <c:v>244</c:v>
                </c:pt>
                <c:pt idx="3">
                  <c:v>422</c:v>
                </c:pt>
                <c:pt idx="4">
                  <c:v>1135</c:v>
                </c:pt>
                <c:pt idx="5">
                  <c:v>3844</c:v>
                </c:pt>
              </c:numCache>
            </c:numRef>
          </c:val>
          <c:extLst>
            <c:ext xmlns:c16="http://schemas.microsoft.com/office/drawing/2014/chart" uri="{C3380CC4-5D6E-409C-BE32-E72D297353CC}">
              <c16:uniqueId val="{00000001-4604-4D30-9A2D-86DCE8C621E3}"/>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 Andel procent av befolkningen 0 - 64 år med pågående beslut om boendestöd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5'!$G$4</c:f>
              <c:strCache>
                <c:ptCount val="1"/>
                <c:pt idx="0">
                  <c:v>Kvinnor   </c:v>
                </c:pt>
              </c:strCache>
            </c:strRef>
          </c:tx>
          <c:spPr>
            <a:solidFill>
              <a:srgbClr val="017CC1"/>
            </a:solidFill>
            <a:ln>
              <a:noFill/>
            </a:ln>
            <a:effectLst/>
          </c:spPr>
          <c:invertIfNegative val="0"/>
          <c:cat>
            <c:numRef>
              <c:f>'Figur 5'!$F$5:$F$14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5'!$G$5:$G$14</c:f>
              <c:numCache>
                <c:formatCode>0.00</c:formatCode>
                <c:ptCount val="10"/>
                <c:pt idx="0">
                  <c:v>0.35275592192064686</c:v>
                </c:pt>
                <c:pt idx="1">
                  <c:v>0.3724226314471209</c:v>
                </c:pt>
                <c:pt idx="2">
                  <c:v>0.39107631246691044</c:v>
                </c:pt>
                <c:pt idx="3">
                  <c:v>0.40944077096868997</c:v>
                </c:pt>
                <c:pt idx="4">
                  <c:v>0.43140334161236182</c:v>
                </c:pt>
                <c:pt idx="5">
                  <c:v>0.45006911536307415</c:v>
                </c:pt>
                <c:pt idx="6">
                  <c:v>0.46304669186093261</c:v>
                </c:pt>
                <c:pt idx="7">
                  <c:v>0.47557136991925553</c:v>
                </c:pt>
                <c:pt idx="8">
                  <c:v>0.49832779853599063</c:v>
                </c:pt>
                <c:pt idx="9">
                  <c:v>0.51946347410726545</c:v>
                </c:pt>
              </c:numCache>
            </c:numRef>
          </c:val>
          <c:extLst>
            <c:ext xmlns:c16="http://schemas.microsoft.com/office/drawing/2014/chart" uri="{C3380CC4-5D6E-409C-BE32-E72D297353CC}">
              <c16:uniqueId val="{00000001-6EAF-4B36-BE3C-4C19C18CEE8A}"/>
            </c:ext>
          </c:extLst>
        </c:ser>
        <c:ser>
          <c:idx val="2"/>
          <c:order val="2"/>
          <c:tx>
            <c:strRef>
              <c:f>'Figur 5'!$H$4</c:f>
              <c:strCache>
                <c:ptCount val="1"/>
                <c:pt idx="0">
                  <c:v>Män  </c:v>
                </c:pt>
              </c:strCache>
            </c:strRef>
          </c:tx>
          <c:spPr>
            <a:solidFill>
              <a:srgbClr val="00385C"/>
            </a:solidFill>
            <a:ln>
              <a:noFill/>
            </a:ln>
            <a:effectLst/>
          </c:spPr>
          <c:invertIfNegative val="0"/>
          <c:cat>
            <c:numRef>
              <c:f>'Figur 5'!$F$5:$F$14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5'!$H$5:$H$14</c:f>
              <c:numCache>
                <c:formatCode>0.00</c:formatCode>
                <c:ptCount val="10"/>
                <c:pt idx="0">
                  <c:v>0.32548661562996489</c:v>
                </c:pt>
                <c:pt idx="1">
                  <c:v>0.34068827109933986</c:v>
                </c:pt>
                <c:pt idx="2">
                  <c:v>0.3525078141345489</c:v>
                </c:pt>
                <c:pt idx="3">
                  <c:v>0.36445738752090967</c:v>
                </c:pt>
                <c:pt idx="4">
                  <c:v>0.37942986873642276</c:v>
                </c:pt>
                <c:pt idx="5">
                  <c:v>0.39700777530635256</c:v>
                </c:pt>
                <c:pt idx="6">
                  <c:v>0.41214002170718644</c:v>
                </c:pt>
                <c:pt idx="7">
                  <c:v>0.42520630466687337</c:v>
                </c:pt>
                <c:pt idx="8">
                  <c:v>0.4436633282645146</c:v>
                </c:pt>
                <c:pt idx="9">
                  <c:v>0.45673013091160153</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5'!$F$4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5'!$F$5:$F$14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5'!$F$5:$F$14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Andel procent av befolkningen 0 - 64 år med pågående beslut om hemtjänst i ordinarier boende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6'!$G$4</c:f>
              <c:strCache>
                <c:ptCount val="1"/>
                <c:pt idx="0">
                  <c:v>Kvinnor   </c:v>
                </c:pt>
              </c:strCache>
            </c:strRef>
          </c:tx>
          <c:spPr>
            <a:solidFill>
              <a:srgbClr val="017CC1"/>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6'!$G$5:$G$14</c:f>
              <c:numCache>
                <c:formatCode>0.00</c:formatCode>
                <c:ptCount val="10"/>
                <c:pt idx="0">
                  <c:v>0.29409351340157308</c:v>
                </c:pt>
                <c:pt idx="1">
                  <c:v>0.2976692826030708</c:v>
                </c:pt>
                <c:pt idx="2">
                  <c:v>0.29315407130352472</c:v>
                </c:pt>
                <c:pt idx="3">
                  <c:v>0.29339552039073619</c:v>
                </c:pt>
                <c:pt idx="4">
                  <c:v>0.28801913923951838</c:v>
                </c:pt>
                <c:pt idx="5">
                  <c:v>0.2862676909510512</c:v>
                </c:pt>
                <c:pt idx="6">
                  <c:v>0.2747948069298663</c:v>
                </c:pt>
                <c:pt idx="7">
                  <c:v>0.26782734206777181</c:v>
                </c:pt>
                <c:pt idx="8">
                  <c:v>0.27303148757317108</c:v>
                </c:pt>
                <c:pt idx="9">
                  <c:v>0.26727367869712465</c:v>
                </c:pt>
              </c:numCache>
            </c:numRef>
          </c:val>
          <c:extLst>
            <c:ext xmlns:c16="http://schemas.microsoft.com/office/drawing/2014/chart" uri="{C3380CC4-5D6E-409C-BE32-E72D297353CC}">
              <c16:uniqueId val="{00000000-A2E3-4C1E-8738-ABBE73ADDB6B}"/>
            </c:ext>
          </c:extLst>
        </c:ser>
        <c:ser>
          <c:idx val="2"/>
          <c:order val="2"/>
          <c:tx>
            <c:strRef>
              <c:f>'Figur 6'!$H$4</c:f>
              <c:strCache>
                <c:ptCount val="1"/>
                <c:pt idx="0">
                  <c:v>Män  </c:v>
                </c:pt>
              </c:strCache>
            </c:strRef>
          </c:tx>
          <c:spPr>
            <a:solidFill>
              <a:srgbClr val="00385C"/>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6'!$H$5:$H$14</c:f>
              <c:numCache>
                <c:formatCode>0.00</c:formatCode>
                <c:ptCount val="10"/>
                <c:pt idx="0">
                  <c:v>0.2534315624658996</c:v>
                </c:pt>
                <c:pt idx="1">
                  <c:v>0.25352738876454839</c:v>
                </c:pt>
                <c:pt idx="2">
                  <c:v>0.24375125277317039</c:v>
                </c:pt>
                <c:pt idx="3">
                  <c:v>0.24188818684255384</c:v>
                </c:pt>
                <c:pt idx="4">
                  <c:v>0.2375368224964455</c:v>
                </c:pt>
                <c:pt idx="5">
                  <c:v>0.2360082509599275</c:v>
                </c:pt>
                <c:pt idx="6">
                  <c:v>0.23307456032592785</c:v>
                </c:pt>
                <c:pt idx="7">
                  <c:v>0.23154543760191137</c:v>
                </c:pt>
                <c:pt idx="8">
                  <c:v>0.23141576091323515</c:v>
                </c:pt>
                <c:pt idx="9">
                  <c:v>0.22710724073786792</c:v>
                </c:pt>
              </c:numCache>
            </c:numRef>
          </c:val>
          <c:extLst>
            <c:ext xmlns:c16="http://schemas.microsoft.com/office/drawing/2014/chart" uri="{C3380CC4-5D6E-409C-BE32-E72D297353CC}">
              <c16:uniqueId val="{00000001-A2E3-4C1E-8738-ABBE73ADDB6B}"/>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A2E3-4C1E-8738-ABBE73ADDB6B}"/>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Andel procent av befolkningen 0 - 64 år med pågående beslut om trygghetslarm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7'!$G$4</c:f>
              <c:strCache>
                <c:ptCount val="1"/>
                <c:pt idx="0">
                  <c:v>Kvinnor   </c:v>
                </c:pt>
              </c:strCache>
            </c:strRef>
          </c:tx>
          <c:spPr>
            <a:solidFill>
              <a:srgbClr val="017CC1"/>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7'!$G$5:$G$14</c:f>
              <c:numCache>
                <c:formatCode>0.00</c:formatCode>
                <c:ptCount val="10"/>
                <c:pt idx="0">
                  <c:v>0.17788880451898517</c:v>
                </c:pt>
                <c:pt idx="1">
                  <c:v>0.18840842314117603</c:v>
                </c:pt>
                <c:pt idx="2">
                  <c:v>0.18757367780723613</c:v>
                </c:pt>
                <c:pt idx="3">
                  <c:v>0.18896489454425727</c:v>
                </c:pt>
                <c:pt idx="4">
                  <c:v>0.19476437537944158</c:v>
                </c:pt>
                <c:pt idx="5">
                  <c:v>0.21039967746163901</c:v>
                </c:pt>
                <c:pt idx="6">
                  <c:v>0.21071642843447122</c:v>
                </c:pt>
                <c:pt idx="7">
                  <c:v>0.20885166781040748</c:v>
                </c:pt>
                <c:pt idx="8">
                  <c:v>0.21083853159931465</c:v>
                </c:pt>
                <c:pt idx="9">
                  <c:v>0.21269254907587951</c:v>
                </c:pt>
              </c:numCache>
            </c:numRef>
          </c:val>
          <c:extLst>
            <c:ext xmlns:c16="http://schemas.microsoft.com/office/drawing/2014/chart" uri="{C3380CC4-5D6E-409C-BE32-E72D297353CC}">
              <c16:uniqueId val="{00000000-B269-43E5-83DF-448CC638A941}"/>
            </c:ext>
          </c:extLst>
        </c:ser>
        <c:ser>
          <c:idx val="2"/>
          <c:order val="2"/>
          <c:tx>
            <c:strRef>
              <c:f>'Figur 7'!$H$4</c:f>
              <c:strCache>
                <c:ptCount val="1"/>
                <c:pt idx="0">
                  <c:v>Män  </c:v>
                </c:pt>
              </c:strCache>
            </c:strRef>
          </c:tx>
          <c:spPr>
            <a:solidFill>
              <a:srgbClr val="00385C"/>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7'!$H$5:$H$14</c:f>
              <c:numCache>
                <c:formatCode>0.00</c:formatCode>
                <c:ptCount val="10"/>
                <c:pt idx="0">
                  <c:v>0.14416016193991524</c:v>
                </c:pt>
                <c:pt idx="1">
                  <c:v>0.14973729060756613</c:v>
                </c:pt>
                <c:pt idx="2">
                  <c:v>0.14945492479459399</c:v>
                </c:pt>
                <c:pt idx="3">
                  <c:v>0.15350642772052586</c:v>
                </c:pt>
                <c:pt idx="4">
                  <c:v>0.15914419073665961</c:v>
                </c:pt>
                <c:pt idx="5">
                  <c:v>0.16961985974123878</c:v>
                </c:pt>
                <c:pt idx="6">
                  <c:v>0.17056991248407968</c:v>
                </c:pt>
                <c:pt idx="7">
                  <c:v>0.17221323627890162</c:v>
                </c:pt>
                <c:pt idx="8">
                  <c:v>0.17325904241481041</c:v>
                </c:pt>
                <c:pt idx="9">
                  <c:v>0.1773299921781937</c:v>
                </c:pt>
              </c:numCache>
            </c:numRef>
          </c:val>
          <c:extLst>
            <c:ext xmlns:c16="http://schemas.microsoft.com/office/drawing/2014/chart" uri="{C3380CC4-5D6E-409C-BE32-E72D297353CC}">
              <c16:uniqueId val="{00000001-B269-43E5-83DF-448CC638A941}"/>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B269-43E5-83DF-448CC638A941}"/>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10" name="Excel Word-Stapeldiagram" descr="Diagramstaplar som visar andel procent av befolkningen 0 - 64 år med pågående beslut om boendestöd enligt SoL 2014-2023 efter kön">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DABA8F-C6CF-403C-B361-8040DC0A1612}"/>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 procent av befolkningen 0 - 64 år med pågående beslut om hemtjänst enligt SoL 2014-2023 efter kön">
          <a:extLst>
            <a:ext uri="{FF2B5EF4-FFF2-40B4-BE49-F238E27FC236}">
              <a16:creationId xmlns:a16="http://schemas.microsoft.com/office/drawing/2014/main" id="{30A7F005-19C3-489F-9002-BB7AFD3A5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FFEAC0B-C7CE-4690-AF4A-7085D74EF2C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 procent av befolkningen 0 - 64 år med pågående beslut om trygghetslarm enligt SoL 2014-2023 efter kön">
          <a:extLst>
            <a:ext uri="{FF2B5EF4-FFF2-40B4-BE49-F238E27FC236}">
              <a16:creationId xmlns:a16="http://schemas.microsoft.com/office/drawing/2014/main" id="{93E0FA81-8479-43F8-8573-88279B472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472439</xdr:colOff>
      <xdr:row>0</xdr:row>
      <xdr:rowOff>7622</xdr:rowOff>
    </xdr:from>
    <xdr:to>
      <xdr:col>15</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466725</xdr:colOff>
      <xdr:row>1</xdr:row>
      <xdr:rowOff>1</xdr:rowOff>
    </xdr:from>
    <xdr:to>
      <xdr:col>4</xdr:col>
      <xdr:colOff>1057275</xdr:colOff>
      <xdr:row>4</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819775" y="247651"/>
          <a:ext cx="1771650" cy="685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523875</xdr:colOff>
      <xdr:row>3</xdr:row>
      <xdr:rowOff>76199</xdr:rowOff>
    </xdr:from>
    <xdr:to>
      <xdr:col>16</xdr:col>
      <xdr:colOff>295275</xdr:colOff>
      <xdr:row>21</xdr:row>
      <xdr:rowOff>161924</xdr:rowOff>
    </xdr:to>
    <xdr:graphicFrame macro="">
      <xdr:nvGraphicFramePr>
        <xdr:cNvPr id="4" name="Excel Word-Stapeldiagram" descr="Diagramstaplar som visar antal personer med funktionsnedsättning 0-64 år med pågående beslut om insats enligt SoL den 31 oktober 2023 efter kön och insats">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114299</xdr:colOff>
      <xdr:row>3</xdr:row>
      <xdr:rowOff>52386</xdr:rowOff>
    </xdr:from>
    <xdr:to>
      <xdr:col>17</xdr:col>
      <xdr:colOff>9525</xdr:colOff>
      <xdr:row>22</xdr:row>
      <xdr:rowOff>95249</xdr:rowOff>
    </xdr:to>
    <xdr:graphicFrame macro="">
      <xdr:nvGraphicFramePr>
        <xdr:cNvPr id="11" name="Excel Word-Stapeldiagram" descr="Diagramstaplar som visar antal personer med funktionsnedsättning 0-64 år med pågående beslut om boendestöd enligt SoL den 31 oktober 2023 efter kön och ålder">
          <a:extLst>
            <a:ext uri="{FF2B5EF4-FFF2-40B4-BE49-F238E27FC236}">
              <a16:creationId xmlns:a16="http://schemas.microsoft.com/office/drawing/2014/main" id="{5B5D21F6-2F95-4707-BD50-55F9737DD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7116855-AD8C-4362-8DAE-AF47627A855E}"/>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314325</xdr:colOff>
      <xdr:row>3</xdr:row>
      <xdr:rowOff>138112</xdr:rowOff>
    </xdr:from>
    <xdr:to>
      <xdr:col>15</xdr:col>
      <xdr:colOff>501195</xdr:colOff>
      <xdr:row>19</xdr:row>
      <xdr:rowOff>98737</xdr:rowOff>
    </xdr:to>
    <xdr:graphicFrame macro="">
      <xdr:nvGraphicFramePr>
        <xdr:cNvPr id="3" name="Excel Word-Stapeldiagram" descr="Diagramstaplar som visar antal personer med funktionsnedsättning  0-64 år med pågående beslut om hemtjänst i ordinärt boende enligt SoL den 31 oktober 2023 efter kön och ålder">
          <a:extLst>
            <a:ext uri="{FF2B5EF4-FFF2-40B4-BE49-F238E27FC236}">
              <a16:creationId xmlns:a16="http://schemas.microsoft.com/office/drawing/2014/main" id="{B3A893D5-0207-432C-84B8-5C02A23E2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E42346F-4676-405C-B1EC-084C87F5464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323849</xdr:colOff>
      <xdr:row>3</xdr:row>
      <xdr:rowOff>185737</xdr:rowOff>
    </xdr:from>
    <xdr:to>
      <xdr:col>16</xdr:col>
      <xdr:colOff>142874</xdr:colOff>
      <xdr:row>21</xdr:row>
      <xdr:rowOff>19050</xdr:rowOff>
    </xdr:to>
    <xdr:graphicFrame macro="">
      <xdr:nvGraphicFramePr>
        <xdr:cNvPr id="3" name="Excel Word-Stapeldiagram" descr="Diagramstaplar som visar antal personer med funktionsnedsättning 0-64 år med pågående beslut om trygghetslarm enligt SoL den 31 oktober 2023 efter kön och ålder">
          <a:extLst>
            <a:ext uri="{FF2B5EF4-FFF2-40B4-BE49-F238E27FC236}">
              <a16:creationId xmlns:a16="http://schemas.microsoft.com/office/drawing/2014/main" id="{084CD98A-6737-477A-AD3D-E1B7C40BE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2"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54" dataDxfId="253" tableBorderDxfId="252" headerRowCellStyle="Tabellltext" dataCellStyle="Tabellltext">
  <tableColumns count="16">
    <tableColumn id="1" xr3:uid="{39E74167-0594-4B3A-ACDF-7B0B2F4423FB}" name="Insats enligt SoL" dataDxfId="251" dataCellStyle="Tabellltext"/>
    <tableColumn id="2" xr3:uid="{BC447A72-86C5-45ED-B027-8DCEF91ED098}" name="0-19 år   " dataDxfId="250" dataCellStyle="Tabellltext"/>
    <tableColumn id="3" xr3:uid="{E1AC597A-464E-49AE-83F2-2DAC2E6D556D}" name="0-19 år  " dataDxfId="249" dataCellStyle="Tabell: rad- och kolumnrubrik"/>
    <tableColumn id="4" xr3:uid="{0780F70F-B232-4C81-B69B-8DEC29142224}" name="20-24 år      " dataDxfId="248" dataCellStyle="Tabellltext"/>
    <tableColumn id="5" xr3:uid="{9C818BC2-C7D7-4E00-B89A-7424EB733F37}" name="20-24 år " dataDxfId="247" dataCellStyle="Tabell: rad- och kolumnrubrik"/>
    <tableColumn id="6" xr3:uid="{84002715-5D5A-413E-BFF6-FB43C77FF86B}" name="25-34 år     " dataDxfId="246" dataCellStyle="Tabellltext"/>
    <tableColumn id="7" xr3:uid="{A33818DA-3069-40AD-8ECA-02008F625AEA}" name="25-34 år   " dataDxfId="245" dataCellStyle="Tabell: rad- och kolumnrubrik"/>
    <tableColumn id="8" xr3:uid="{94833AF7-8075-4584-B092-10E1B3072BEB}" name="35-44 år       " dataDxfId="244" dataCellStyle="Tabellltext"/>
    <tableColumn id="9" xr3:uid="{45D6CF8E-D09A-40BD-9EF3-8FD2B6A7DE31}" name="35-44 år    " dataDxfId="243" dataCellStyle="Tabellltext"/>
    <tableColumn id="10" xr3:uid="{DD3B7AB2-411A-4523-9326-7E50D021068E}" name="45-54 år" dataDxfId="242" dataCellStyle="Tabellltext"/>
    <tableColumn id="16" xr3:uid="{65FC5FE9-5C5E-4A41-81DE-3FE165FFD1D2}" name="45-54 år " dataDxfId="241" dataCellStyle="Tabellltext"/>
    <tableColumn id="15" xr3:uid="{861FCFE0-8939-4C59-937C-CC83B1D0E6FB}" name="55-64 år" dataDxfId="240" dataCellStyle="Tabellltext"/>
    <tableColumn id="14" xr3:uid="{9C1C4CCE-34E4-4EDD-A4E9-3FA4B3D1FC49}" name="55-64 år " dataDxfId="239" dataCellStyle="Tabellltext"/>
    <tableColumn id="11" xr3:uid="{00F0A08F-C128-4E04-AB21-F916764BE4D8}" name="Samtliga" dataDxfId="238" dataCellStyle="Tabellltext"/>
    <tableColumn id="12" xr3:uid="{EF5F99E6-D5B3-438F-A0EB-95B4F4905D30}" name="Samtliga " dataDxfId="237" dataCellStyle="Tabellltext"/>
    <tableColumn id="13" xr3:uid="{D11BCEB7-35E2-4B73-8715-C83ECFDFB5DD}" name="Samtliga  " dataDxfId="236"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35" headerRowBorderDxfId="234" tableBorderDxfId="233" headerRowCellStyle="Tabell: rad- och kolumnrubrik" dataCellStyle="Tabellltext">
  <tableColumns count="16">
    <tableColumn id="1" xr3:uid="{4949A029-0F0F-4C36-A551-8D9950119651}" name="Insats enligt SoL" dataDxfId="232" dataCellStyle="Tabellltext"/>
    <tableColumn id="2" xr3:uid="{E457AB54-DA16-48C1-91C1-8C4C25326235}" name="0-19 år   " dataDxfId="231" dataCellStyle="Tabellltext"/>
    <tableColumn id="3" xr3:uid="{6DB7C86E-18C7-4841-BC78-30B33D846534}" name="0-19 år  " dataDxfId="230" dataCellStyle="Tabell: rad- och kolumnrubrik"/>
    <tableColumn id="4" xr3:uid="{ABB39E4A-E4E1-4B1A-822C-519F798B5A76}" name="20-24 år      " dataDxfId="229" dataCellStyle="Tabellltext"/>
    <tableColumn id="5" xr3:uid="{98E0D179-B164-437B-BEB4-95240A713D92}" name="20-24 år " dataDxfId="228" dataCellStyle="Tabell: rad- och kolumnrubrik"/>
    <tableColumn id="6" xr3:uid="{AD7D6B89-ABE7-413A-B63F-943D990F3BE5}" name="25-34 år     " dataDxfId="227" dataCellStyle="Tabellltext"/>
    <tableColumn id="7" xr3:uid="{9FEFD288-C361-47FD-A03A-59034C098FC4}" name="25-34 år   " dataDxfId="226" dataCellStyle="Tabell: rad- och kolumnrubrik"/>
    <tableColumn id="8" xr3:uid="{E2C47785-F0D0-4FE5-B062-C5B04B91E5FC}" name="35-44 år       " dataDxfId="225" dataCellStyle="Tabellltext"/>
    <tableColumn id="9" xr3:uid="{838E66DD-325A-4CB5-AD97-9E3BFF7DDDE6}" name="35-44 år    " dataDxfId="224" dataCellStyle="Tabellltext"/>
    <tableColumn id="10" xr3:uid="{BFFD280D-B629-43A6-AF82-D76A5773C1E2}" name="45-54 år" dataDxfId="223" dataCellStyle="Tabellltext"/>
    <tableColumn id="16" xr3:uid="{5E73A754-0675-41CD-8917-0FFE51CE2F62}" name="45-54 år " dataDxfId="222" dataCellStyle="Tabellltext"/>
    <tableColumn id="15" xr3:uid="{3E168B22-78FF-40FD-AC63-A19312B393E5}" name="55-64 år" dataDxfId="221" dataCellStyle="Tabellltext"/>
    <tableColumn id="14" xr3:uid="{F07C1F6B-639B-4E81-B556-8C7B37B613D1}" name="55-64 år " dataDxfId="220" dataCellStyle="Tabellltext"/>
    <tableColumn id="11" xr3:uid="{8CB770E8-CA97-4BD2-AD7D-9805A7F43CB3}" name="Samtliga" dataDxfId="219" dataCellStyle="Tabellltext"/>
    <tableColumn id="12" xr3:uid="{10B0173F-9054-40D8-897D-A630C9C5A736}" name="Samtliga " dataDxfId="218" dataCellStyle="Tabellltext"/>
    <tableColumn id="13" xr3:uid="{880A65AB-0736-43F8-B536-59BA22412A4A}" name="Samtliga  " dataDxfId="217"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16" dataDxfId="215" tableBorderDxfId="214" headerRowCellStyle="Tabell: rad- och kolumnrubrik" dataCellStyle="Tabellltext">
  <tableColumns count="16">
    <tableColumn id="1" xr3:uid="{CEBFAA18-EC55-4A85-9784-389CAB1A6117}" name="Insats enligt SoL" dataDxfId="213" dataCellStyle="Tabellltext"/>
    <tableColumn id="2" xr3:uid="{87E5D5BB-2E26-44F3-8D64-8D0AA11EFE8A}" name="0-19 år   " dataDxfId="212" dataCellStyle="Tabellltext"/>
    <tableColumn id="3" xr3:uid="{D1E2E084-C385-4FE0-8665-3EAA5819A540}" name="0-19 år  " dataDxfId="211" dataCellStyle="Tabell: rad- och kolumnrubrik"/>
    <tableColumn id="4" xr3:uid="{172C02F8-D531-4ABE-BE24-0526AB99B8E6}" name="20-24 år      " dataDxfId="210" dataCellStyle="Tabellltext"/>
    <tableColumn id="5" xr3:uid="{E92B126C-AD41-4C6F-B6DD-3586325B1271}" name="20-24 år " dataDxfId="209" dataCellStyle="Tabell: rad- och kolumnrubrik"/>
    <tableColumn id="6" xr3:uid="{0BF3BD29-B627-476C-974B-EE9239668C45}" name="25-34 år     " dataDxfId="208" dataCellStyle="Tabellltext"/>
    <tableColumn id="7" xr3:uid="{F7A30C8C-89E4-40E5-8AD4-890C0B6218B9}" name="25-34 år   " dataDxfId="207" dataCellStyle="Tabell: rad- och kolumnrubrik"/>
    <tableColumn id="8" xr3:uid="{0C4F747D-D6EB-4822-B7D9-0001AF6C57EB}" name="35-44 år       " dataDxfId="206" dataCellStyle="Tabellltext"/>
    <tableColumn id="9" xr3:uid="{7CC6F074-A3BB-48F4-99EE-C5CFB685FA8B}" name="35-44 år    " dataDxfId="205" dataCellStyle="Tabellltext"/>
    <tableColumn id="10" xr3:uid="{94BAA5B0-0772-4AD6-B75E-D271CE47E4DC}" name="45-54 år" dataDxfId="204" dataCellStyle="Tabellltext"/>
    <tableColumn id="16" xr3:uid="{E6978393-5A94-4B77-A563-1D07F17F1EAD}" name="45-54 år " dataDxfId="203" dataCellStyle="Tabellltext"/>
    <tableColumn id="15" xr3:uid="{F97B94A5-D2A0-4444-B8D0-05F567228260}" name="55-64 år" dataDxfId="202" dataCellStyle="Tabellltext"/>
    <tableColumn id="14" xr3:uid="{AB3C6666-FE2A-4D2A-B155-6A1E9973A4F2}" name="55-64 år " dataDxfId="201" dataCellStyle="Tabellltext"/>
    <tableColumn id="11" xr3:uid="{32E0AE54-22E3-41B4-B8E4-B7A3A9E0AD0F}" name="Samtliga" dataDxfId="200" dataCellStyle="Tabellltext"/>
    <tableColumn id="12" xr3:uid="{0335D679-3712-4B84-B1F0-C4B5ECC62A9B}" name="Samtliga " dataDxfId="199" dataCellStyle="Tabellltext"/>
    <tableColumn id="13" xr3:uid="{7E934CA4-0D5D-4762-8B33-0B4216ACF615}" name="Samtliga  " dataDxfId="198"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197" tableBorderDxfId="196" headerRowCellStyle="Tabell: rad- och kolumnrubrik" dataCellStyle="Tabellltext">
  <tableColumns count="16">
    <tableColumn id="1" xr3:uid="{C222B161-19BC-4C44-8356-700C6326D2D1}" name="Insats enligt SoL" dataDxfId="195" dataCellStyle="Tabellltext"/>
    <tableColumn id="2" xr3:uid="{616AC7AB-8189-4D58-A959-4A5ED8682632}" name="0-19 år   " dataDxfId="194" dataCellStyle="Tabellltext"/>
    <tableColumn id="3" xr3:uid="{D4AC54C0-AB84-4FE1-AD05-791C6A4563A8}" name="0-19 år  " dataDxfId="193" dataCellStyle="Tabell: rad- och kolumnrubrik"/>
    <tableColumn id="4" xr3:uid="{75CB288C-C5FF-4630-B6F4-ADD05F3CB708}" name="20-24 år      " dataDxfId="192" dataCellStyle="Tabellltext"/>
    <tableColumn id="5" xr3:uid="{39C12296-28FD-46E6-AA9A-E5C2ED5EBFBF}" name="20-24 år " dataDxfId="191" dataCellStyle="Tabell: rad- och kolumnrubrik"/>
    <tableColumn id="6" xr3:uid="{961C06AE-4E01-4FF3-8E68-938B59F8F9D9}" name="25-34 år     " dataDxfId="190" dataCellStyle="Tabellltext"/>
    <tableColumn id="7" xr3:uid="{C9A5C09D-F1B5-47B1-B77B-C03CB9214E53}" name="25-34 år   " dataDxfId="189" dataCellStyle="Tabell: rad- och kolumnrubrik"/>
    <tableColumn id="8" xr3:uid="{DBFEB676-4FC4-4A45-9FFE-9F9B08A896F8}" name="35-44 år       " dataDxfId="188" dataCellStyle="Tabellltext"/>
    <tableColumn id="9" xr3:uid="{C9EA992B-5DFE-411D-B52B-B9F64D0AFE81}" name="35-44 år    " dataDxfId="187" dataCellStyle="Tabellltext"/>
    <tableColumn id="10" xr3:uid="{326AFB05-5B3B-4549-BDC8-E78279228029}" name="45-54 år" dataDxfId="186" dataCellStyle="Tabellltext"/>
    <tableColumn id="16" xr3:uid="{BADD7E4A-56E6-4FB5-B0DE-AFDC5FBC27EE}" name="45-54 år " dataDxfId="185" dataCellStyle="Tabellltext"/>
    <tableColumn id="15" xr3:uid="{5E0EE539-C10D-4DB7-9C3E-960F6C9D4328}" name="55-64 år" dataDxfId="184" dataCellStyle="Tabellltext"/>
    <tableColumn id="14" xr3:uid="{0F07DF02-77A1-417A-8F30-89A19896DB86}" name="55-64 år " dataDxfId="183" dataCellStyle="Tabellltext"/>
    <tableColumn id="11" xr3:uid="{DABF4CBF-F555-4990-A4DB-0F753EA2414B}" name="Samtliga" dataDxfId="182" dataCellStyle="Tabellltext"/>
    <tableColumn id="12" xr3:uid="{0639B6E9-CB85-4DFA-91F4-78EE440FDF16}" name="Samtliga " dataDxfId="181" dataCellStyle="Tabellltext"/>
    <tableColumn id="13" xr3:uid="{07299BFF-86C5-48C6-BDA3-2B02FFCD98F4}" name="Samtliga  " dataDxfId="180"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179" tableBorderDxfId="178" headerRowCellStyle="Tabell: rad- och kolumnrubrik" dataCellStyle="Tabellltext">
  <tableColumns count="14">
    <tableColumn id="1" xr3:uid="{AEC4C9AB-21BE-474D-8A5D-324A83B1B147}" name="Områdeskod" dataDxfId="177" dataCellStyle="Tabellltext"/>
    <tableColumn id="2" xr3:uid="{A5C1276D-A759-49F0-B87E-95A38ECFCD71}" name="Område" dataDxfId="176" dataCellStyle="Tabellltext"/>
    <tableColumn id="3" xr3:uid="{B2001D74-0B21-4B54-A978-6565679AB0A1}" name="Trygghetslarm " dataDxfId="175" dataCellStyle="Tabellltext"/>
    <tableColumn id="4" xr3:uid="{23560A58-4502-4911-9EB1-352F6BBB1C13}" name="Hemtjänst i ordinärt boende* " dataDxfId="174" dataCellStyle="Tabellltext"/>
    <tableColumn id="6" xr3:uid="{D85FAEDC-019B-4E67-AE4C-95B63408A40A}" name="Särskilt boende för äldre" dataDxfId="173" dataCellStyle="Tabellltext"/>
    <tableColumn id="25" xr3:uid="{51BCA2B5-E7BD-440D-AEB4-76CF798FAFC6}" name="Matdistribution" dataDxfId="172" dataCellStyle="Tabellltext"/>
    <tableColumn id="23" xr3:uid="{CB16FA29-0C89-434E-8AB7-9CD71C70DD14}" name="Ledsagning " dataDxfId="171" dataCellStyle="Tabellltext"/>
    <tableColumn id="21" xr3:uid="{12E296E2-6FC6-4846-BBB0-19DBCB0CE907}" name="Korttidsplats" dataDxfId="170" dataCellStyle="Tabellltext"/>
    <tableColumn id="19" xr3:uid="{3FDCC5CF-F7BF-4739-A394-497D064A1FE4}" name="Dagverksamhet " dataDxfId="169" dataCellStyle="Tabellltext"/>
    <tableColumn id="17" xr3:uid="{4DCDA2D1-10CF-4A2D-8799-3FC0CAEBDA70}" name="Avlösning " dataDxfId="168" dataCellStyle="Tabellltext"/>
    <tableColumn id="15" xr3:uid="{29836857-67CF-4FB1-8AD8-DFA526A6FB65}" name="Boendestöd " dataDxfId="167" dataCellStyle="Tabellltext"/>
    <tableColumn id="7" xr3:uid="{58F8D91F-1840-4D5C-8053-B3F67D0FF59D}" name="Kontaktperson/-familj " dataDxfId="166" dataCellStyle="Tabellltext"/>
    <tableColumn id="9" xr3:uid="{E6D97604-7F35-4BE2-9BF2-FEBD6A80B066}" name="Annat bistånd " dataDxfId="165" dataCellStyle="Tabellltext"/>
    <tableColumn id="11" xr3:uid="{7D2FA74B-A7DD-4BDF-9B25-7EA1D6FBB245}" name="Någon insats" dataDxfId="16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163" tableBorderDxfId="162" headerRowCellStyle="Tabell: rad- och kolumnrubrik" dataCellStyle="Tabellltext">
  <tableColumns count="14">
    <tableColumn id="1" xr3:uid="{072AA8FE-04C8-4906-9913-1469AAF07914}" name="Områdeskod" dataDxfId="161" dataCellStyle="Tabellltext"/>
    <tableColumn id="2" xr3:uid="{F3CD61C8-8B3D-4DF8-8BAE-09D7157087EA}" name="Område" dataDxfId="160" dataCellStyle="Tabellltext"/>
    <tableColumn id="3" xr3:uid="{50DDDB55-C13C-4B2B-A0CE-E6E1BC270ED2}" name="Trygghetslarm " dataDxfId="159" dataCellStyle="Tabellltext"/>
    <tableColumn id="4" xr3:uid="{D4788B84-4064-43A4-924C-C80DDEAEA3E1}" name="Hemtjänst i ordinärt boende* " dataDxfId="158" dataCellStyle="Tabellltext"/>
    <tableColumn id="6" xr3:uid="{F210E7C3-0F18-4E11-B317-BA71F7318D43}" name="Särskilt boende för äldre" dataDxfId="157" dataCellStyle="Tabellltext"/>
    <tableColumn id="25" xr3:uid="{6EA13834-2191-4E87-8ED6-C95ED5D97FD1}" name="Matdistribution" dataDxfId="156" dataCellStyle="Tabellltext"/>
    <tableColumn id="23" xr3:uid="{D8E93258-918E-473A-8D3B-8C1C80298A93}" name="Ledsagning " dataDxfId="155" dataCellStyle="Tabellltext"/>
    <tableColumn id="21" xr3:uid="{88F9F6E9-DCB8-4809-9E92-A2EE5975CA1B}" name="Korttidsplats" dataDxfId="154" dataCellStyle="Tabellltext"/>
    <tableColumn id="19" xr3:uid="{7816B123-91FC-4B1C-B5B2-3E36350BEF02}" name="Dagverksamhet " dataDxfId="153" dataCellStyle="Tabellltext"/>
    <tableColumn id="17" xr3:uid="{8600BAFE-BC4A-4253-BF4F-12437DB3F337}" name="Avlösning " dataDxfId="152" dataCellStyle="Tabellltext"/>
    <tableColumn id="15" xr3:uid="{E45D6BB6-155F-47DF-865D-0271FD6844DC}" name="Boendestöd " dataDxfId="151" dataCellStyle="Tabellltext"/>
    <tableColumn id="7" xr3:uid="{942A2DD5-F7A7-4B84-9557-AF41F1C665EA}" name="Kontaktperson/-familj " dataDxfId="150" dataCellStyle="Tabellltext"/>
    <tableColumn id="9" xr3:uid="{077E2C79-557C-4E71-8CA7-76B551222EA5}" name="Annat bistånd " dataDxfId="149" dataCellStyle="Tabellltext"/>
    <tableColumn id="11" xr3:uid="{D90EBC61-7738-4611-96E8-B6038FD441B3}" name="Någon insats" dataDxfId="148"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47" tableBorderDxfId="146" headerRowCellStyle="Tabell: rad- och kolumnrubrik" dataCellStyle="Tabellltext">
  <tableColumns count="6">
    <tableColumn id="1" xr3:uid="{4B7FD21A-C56F-4DEB-9F90-3568F554A2BC}" name="Områdeskod" dataDxfId="145" dataCellStyle="Tabellltext"/>
    <tableColumn id="2" xr3:uid="{7BFDAA39-A738-4E56-AE2D-B2F8C6DCA0C6}" name="Område" dataDxfId="144" dataCellStyle="Tabellltext"/>
    <tableColumn id="3" xr3:uid="{121EFD37-CD97-43C7-BBE1-3D50B16BDA4F}" name="Samtliga" dataDxfId="143" dataCellStyle="Tabellltext"/>
    <tableColumn id="4" xr3:uid="{C424FB6A-F743-424E-A0BA-81B3C82D38D5}" name="Personlig omvårdnad och service" dataDxfId="142" dataCellStyle="Tabellltext"/>
    <tableColumn id="5" xr3:uid="{1E5431A3-E6D9-46F4-9C14-C8FEC00AC294}" name="Service" dataDxfId="141" dataCellStyle="Tabellltext"/>
    <tableColumn id="7" xr3:uid="{B25B9830-A2B0-479D-B332-8E70F3F0955C}" name="Personlig omvårdnad" dataDxfId="14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39" tableBorderDxfId="138" headerRowCellStyle="Tabell: rad- och kolumnrubrik" dataCellStyle="Tabellltext">
  <tableColumns count="16">
    <tableColumn id="1" xr3:uid="{2A45E57C-E0A0-49DB-83F7-891B6F8C7692}" name="Timmar" dataDxfId="137" dataCellStyle="Tabellltext"/>
    <tableColumn id="2" xr3:uid="{5E109382-8608-4692-9CEA-0EF2650CB6AA}" name="0-19 år   " dataDxfId="136" dataCellStyle="Tabellltext"/>
    <tableColumn id="3" xr3:uid="{5901D6F9-34E4-42EE-BCA1-4EFEF6DC0D91}" name="0-19 år  " dataDxfId="135" dataCellStyle="Tabellltext"/>
    <tableColumn id="4" xr3:uid="{2F1DD085-82BB-4802-8111-1E87D3F1A58B}" name="20-24 år      " dataDxfId="134" dataCellStyle="Tabellltext"/>
    <tableColumn id="5" xr3:uid="{9A0EC07D-82E0-4F85-800D-2381BF0E13B8}" name="20-24 år " dataDxfId="133" dataCellStyle="Tabellltext"/>
    <tableColumn id="6" xr3:uid="{B3C2693F-8A31-4CA4-AF56-378FE4C9B333}" name="25-34 år     " dataDxfId="132" dataCellStyle="Tabellltext"/>
    <tableColumn id="7" xr3:uid="{3205C7C0-1E63-47BA-A5C0-C327729107CE}" name="25-34 år   " dataDxfId="131" dataCellStyle="Tabellltext"/>
    <tableColumn id="8" xr3:uid="{2D22C2D1-B6DA-4BC0-9B64-984F227931E3}" name="35-44 år       " dataDxfId="130" dataCellStyle="Tabellltext"/>
    <tableColumn id="9" xr3:uid="{3B5499B0-2383-4F58-8170-55F401626DB6}" name="35-44 år    " dataDxfId="129" dataCellStyle="Tabellltext"/>
    <tableColumn id="10" xr3:uid="{D8A69535-0664-4F89-AAED-F3A39C97BD60}" name="45-54 år" dataDxfId="128" dataCellStyle="Tabellltext"/>
    <tableColumn id="11" xr3:uid="{A514757E-D58B-4B64-B201-FD3BAC496EF7}" name="45-54 år " dataDxfId="127" dataCellStyle="Tabellltext"/>
    <tableColumn id="12" xr3:uid="{84EBBEDB-55A7-45B2-9240-1F917227C811}" name="55-64 år" dataDxfId="126" dataCellStyle="Tabellltext"/>
    <tableColumn id="16" xr3:uid="{E48958E8-B447-4BB6-BC67-355D4D96D04F}" name="55-64 år " dataDxfId="125" dataCellStyle="Tabellltext"/>
    <tableColumn id="15" xr3:uid="{F95E5435-CD45-4E52-AA28-713AD5C656A6}" name="Samtliga" dataDxfId="124" dataCellStyle="Tabellltext"/>
    <tableColumn id="14" xr3:uid="{EAB86613-5407-48AF-A2D4-387BE06CCC2B}" name="Samtliga " dataDxfId="123" dataCellStyle="Tabellltext"/>
    <tableColumn id="13" xr3:uid="{D58F8F2C-A2D4-47E7-A2FF-D99933DDA576}" name="Samtliga  " dataDxfId="12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21" tableBorderDxfId="120" headerRowCellStyle="Tabell: rad- och kolumnrubrik" dataCellStyle="Tabellltext">
  <tableColumns count="16">
    <tableColumn id="1" xr3:uid="{02647B57-2983-4CC8-850A-81EF06EF51AF}" name="Timmar" dataDxfId="119" dataCellStyle="Tabellltext"/>
    <tableColumn id="2" xr3:uid="{C6730504-998F-4114-8465-F161498C03E5}" name="0-19 år   " dataDxfId="118" dataCellStyle="Tabellltext"/>
    <tableColumn id="3" xr3:uid="{1981F7FD-3813-4E0A-B6D7-E2265BCC3743}" name="0-19 år  " dataDxfId="117" dataCellStyle="Tabellltext"/>
    <tableColumn id="4" xr3:uid="{54585674-1CD8-4F2D-AE50-88F198656413}" name="20-24 år      " dataDxfId="116" dataCellStyle="Tabellltext"/>
    <tableColumn id="5" xr3:uid="{E02D947B-B7FC-426F-8F26-885078B2A4A2}" name="20-24 år " dataDxfId="115" dataCellStyle="Tabellltext"/>
    <tableColumn id="6" xr3:uid="{6C17F2D1-80A1-4CDA-81EB-16F89109AA0B}" name="25-34 år     " dataDxfId="114" dataCellStyle="Tabellltext"/>
    <tableColumn id="7" xr3:uid="{BA4049A7-D55E-4D4B-8390-84E57AA30831}" name="25-34 år   " dataDxfId="113" dataCellStyle="Tabellltext"/>
    <tableColumn id="8" xr3:uid="{969EBAC6-FD38-4355-B889-1017188F94F8}" name="35-44 år       " dataDxfId="112" dataCellStyle="Tabellltext"/>
    <tableColumn id="9" xr3:uid="{77154416-1883-47E4-B783-D25F97A9B98C}" name="35-44 år    " dataDxfId="111" dataCellStyle="Tabellltext"/>
    <tableColumn id="10" xr3:uid="{2C3880C8-ACBB-47E8-947C-AB36427EE43C}" name="45-54 år" dataDxfId="110" dataCellStyle="Tabellltext"/>
    <tableColumn id="11" xr3:uid="{79A64B7E-D2CF-473E-8776-95AD741EA6AD}" name="45-54 år " dataDxfId="109" dataCellStyle="Tabellltext"/>
    <tableColumn id="12" xr3:uid="{342EABEE-F75C-4027-9380-9F7069DE8479}" name="55-64 år" dataDxfId="108" dataCellStyle="Tabellltext"/>
    <tableColumn id="16" xr3:uid="{EB720E82-C479-4915-93E7-597C0FC00313}" name="55-64 år " dataDxfId="107" dataCellStyle="Tabellltext"/>
    <tableColumn id="15" xr3:uid="{413E7E9F-7AA4-44CE-8642-355BAAD268A5}" name="Samtliga" dataDxfId="106" dataCellStyle="Tabellltext"/>
    <tableColumn id="14" xr3:uid="{C51947A2-C370-406D-AF34-2159B697FA3E}" name="Samtliga " dataDxfId="105" dataCellStyle="Tabellltext"/>
    <tableColumn id="13" xr3:uid="{FCA1375B-885A-4F29-9E13-A36F7F4B51C2}" name="Samtliga  " dataDxfId="104"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103" tableBorderDxfId="102" headerRowCellStyle="Tabell: rad- och kolumnrubrik" dataCellStyle="Tabellltext">
  <tableColumns count="16">
    <tableColumn id="1" xr3:uid="{EFD60CAE-EAF9-4DF6-BC50-8824F86231FF}" name="Insats" dataDxfId="101" dataCellStyle="Tabellltext"/>
    <tableColumn id="2" xr3:uid="{63FB2607-C26D-4CA9-A9A5-600289B08ED2}" name="0-19 år   " dataDxfId="100" dataCellStyle="Tabellltext"/>
    <tableColumn id="3" xr3:uid="{14BB11FC-4045-471F-B4BD-20C27E22908D}" name="0-19 år  " dataDxfId="99" dataCellStyle="Tabellltext"/>
    <tableColumn id="4" xr3:uid="{CDDC0625-A1FD-4437-8394-AA6493B3B257}" name="20-24 år      " dataDxfId="98" dataCellStyle="Tabellltext"/>
    <tableColumn id="5" xr3:uid="{910B1387-4119-4B22-8B21-2989183765D0}" name="20-24 år " dataDxfId="97" dataCellStyle="Tabellltext"/>
    <tableColumn id="6" xr3:uid="{2D84262F-B289-4162-977D-1C5117699D16}" name="25-34 år     " dataDxfId="96" dataCellStyle="Tabellltext"/>
    <tableColumn id="7" xr3:uid="{3F0EBCE9-AC36-4DF5-AA89-0024BC8C9DD7}" name="25-34 år   " dataDxfId="95" dataCellStyle="Tabellltext"/>
    <tableColumn id="8" xr3:uid="{5EC6419B-B022-480F-93F1-1A2229293D8F}" name="35-44 år       " dataDxfId="94" dataCellStyle="Tabellltext"/>
    <tableColumn id="9" xr3:uid="{3CA90EE0-F038-4089-945F-62E373361FD5}" name="35-44 år    " dataDxfId="93" dataCellStyle="Tabellltext"/>
    <tableColumn id="10" xr3:uid="{3AE5CADE-5E0F-40C8-8BB8-92100C72AFCE}" name="45-54 år" dataDxfId="92" dataCellStyle="Tabellltext"/>
    <tableColumn id="11" xr3:uid="{1A3972C2-FE92-4033-B1AF-CCBC1EF66812}" name="45-54 år " dataDxfId="91" dataCellStyle="Tabellltext"/>
    <tableColumn id="12" xr3:uid="{F54CDE84-58C3-458B-90BF-0EA9654491E2}" name="55-64 år" dataDxfId="90" dataCellStyle="Tabellltext"/>
    <tableColumn id="16" xr3:uid="{1A3906A1-E2A7-4DA9-8A6D-99DC5FA80106}" name="55-64 år " dataDxfId="89" dataCellStyle="Tabellltext"/>
    <tableColumn id="15" xr3:uid="{4818868A-1CFA-4C48-952E-708661819BD6}" name="Samtliga" dataDxfId="88" dataCellStyle="Tabellltext"/>
    <tableColumn id="14" xr3:uid="{FED14E16-5698-4678-BD78-849F6C067EDA}" name="Samtliga " dataDxfId="87" dataCellStyle="Tabellltext"/>
    <tableColumn id="13" xr3:uid="{52984DBD-F19A-44BF-9A03-DD0376943B93}" name="Samtliga  " dataDxfId="86"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4:C15" totalsRowShown="0" headerRowDxfId="323" tableBorderDxfId="322" headerRowCellStyle="Tabell: rad- och kolumnrubrik" dataCellStyle="Tabellltext">
  <tableColumns count="3">
    <tableColumn id="1" xr3:uid="{14A3AF8E-E47E-4251-A0FC-3FCE4129B649}" name="Insats enligt SoL" dataDxfId="321" dataCellStyle="Tabellltext"/>
    <tableColumn id="11" xr3:uid="{A9CD5D45-808D-4606-BC7C-931EE4D33B6B}" name="Kvinnor" dataDxfId="320" dataCellStyle="Tabellltext"/>
    <tableColumn id="12" xr3:uid="{53DBC58C-9320-4F66-AF67-89138817581C}" name="Män" dataDxfId="31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K16" totalsRowShown="0" headerRowDxfId="85" tableBorderDxfId="84" headerRowCellStyle="Tabell: rad- och kolumnrubrik" dataCellStyle="Tabellltext">
  <autoFilter ref="A4:K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B8B801D-3145-4AC6-96ED-6BD9FB8C27EB}" name="Insats" dataDxfId="83" dataCellStyle="Tabellltext"/>
    <tableColumn id="2" xr3:uid="{5E597143-2CAD-4109-B173-1F04AF2CF07F}" name="2014" dataDxfId="82" dataCellStyle="Tabellltext"/>
    <tableColumn id="3" xr3:uid="{E15F4205-30D8-4A7C-BD20-8D9246BEF123}" name="2015" dataDxfId="81" dataCellStyle="Tabellltext"/>
    <tableColumn id="4" xr3:uid="{18841DBA-4DF0-4A8E-A449-F0AAE1D2D0DF}" name="2016" dataDxfId="80" dataCellStyle="Tabellltext"/>
    <tableColumn id="5" xr3:uid="{9121D109-64FF-43B5-A1AE-C15945711AE6}" name="2017" dataDxfId="79" dataCellStyle="Tabellltext"/>
    <tableColumn id="6" xr3:uid="{465E009D-7D93-459D-8A23-12D6F71D2517}" name="2018" dataDxfId="78" dataCellStyle="Tabellltext"/>
    <tableColumn id="7" xr3:uid="{636735E0-2678-4364-BC17-98609D3A6813}" name="2019" dataDxfId="77" dataCellStyle="Tabellltext"/>
    <tableColumn id="8" xr3:uid="{43A32376-E01B-436C-97D5-1C9D3BEE9AC1}" name="2020" dataDxfId="76" dataCellStyle="Tabellltext"/>
    <tableColumn id="9" xr3:uid="{52345DA9-3A9B-4C36-B74E-AC73E56F23AB}" name="2021" dataDxfId="75" dataCellStyle="Tabellltext"/>
    <tableColumn id="10" xr3:uid="{54AB5FE0-DACD-4560-9847-D4BF020A0C4A}" name="2022" dataDxfId="74" dataCellStyle="Tabellltext"/>
    <tableColumn id="11" xr3:uid="{F8C83AC2-FB46-46F9-B357-83035A57BC02}" name="2023" dataDxfId="73"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2:K46" totalsRowShown="0" headerRowDxfId="72" tableBorderDxfId="71" headerRowCellStyle="Tabell: rad- och kolumnrubrik" dataCellStyle="Tabellltext">
  <tableColumns count="11">
    <tableColumn id="1" xr3:uid="{50E3200F-8A89-43A9-AF7C-1191A5442E5A}" name="Insats" dataDxfId="70" dataCellStyle="Tabellltext"/>
    <tableColumn id="2" xr3:uid="{ABCD5B03-4A51-49B5-BA26-1515E7BD28EB}" name="2014" dataDxfId="69" dataCellStyle="Tabellltext"/>
    <tableColumn id="3" xr3:uid="{3F2354EB-BE3B-4F8F-A8D6-D4C74C4B5403}" name="2015" dataDxfId="68" dataCellStyle="Tabellltext"/>
    <tableColumn id="4" xr3:uid="{9DA62A5A-2E2E-4148-B536-C35D12B4502E}" name="2016" dataDxfId="67" dataCellStyle="Tabellltext"/>
    <tableColumn id="5" xr3:uid="{18672A5E-8B38-423A-AA47-4EF14954E511}" name="2017" dataDxfId="66" dataCellStyle="Tabellltext"/>
    <tableColumn id="6" xr3:uid="{7BBFC9B9-97D6-47DD-B380-B6438FD28968}" name="2018" dataDxfId="65" dataCellStyle="Tabellltext"/>
    <tableColumn id="7" xr3:uid="{E6957BE0-633D-492F-9947-B4439A6BDAFA}" name="2019" dataDxfId="64" dataCellStyle="Tabellltext"/>
    <tableColumn id="8" xr3:uid="{5A13B423-3E9F-40F9-84BB-4CA893A658D8}" name="2020" dataDxfId="63" dataCellStyle="Tabellltext"/>
    <tableColumn id="9" xr3:uid="{4F212612-3358-4E99-913B-ECA6569D7B0D}" name="2021" dataDxfId="62" dataCellStyle="Tabellltext"/>
    <tableColumn id="10" xr3:uid="{ABBF90E6-6D84-4A76-904F-AE4A40E3D020}" name="2022" dataDxfId="61" dataCellStyle="Tabellltext"/>
    <tableColumn id="11" xr3:uid="{EC0BCA9E-822E-4DAA-88B5-77F4620815F3}" name="2023" dataDxfId="60"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B9E3CD-530A-4282-8210-919C5BED4610}" name="Tabell10162713" displayName="Tabell10162713" ref="A53:K77" totalsRowShown="0" headerRowDxfId="59" tableBorderDxfId="58" headerRowCellStyle="Tabell: rad- och kolumnrubrik" dataCellStyle="Tabellltext">
  <tableColumns count="11">
    <tableColumn id="1" xr3:uid="{65EE8C75-594B-46BF-BA47-2F51B9006CBE}" name="Insats" dataDxfId="57" dataCellStyle="Tabellltext"/>
    <tableColumn id="2" xr3:uid="{EF9822AC-DC2C-487D-B7B2-59FCF23FF95E}" name="2014" dataDxfId="56" dataCellStyle="Tabellltext"/>
    <tableColumn id="3" xr3:uid="{653C4B35-419D-40FB-ACA1-13E3C61657B1}" name="2015" dataDxfId="55" dataCellStyle="Tabellltext"/>
    <tableColumn id="4" xr3:uid="{99B03B1D-7710-4295-9BAB-5AFD11371694}" name="2016" dataDxfId="54" dataCellStyle="Tabellltext"/>
    <tableColumn id="5" xr3:uid="{CB537BF2-9EA7-42F6-A803-8F78071FA913}" name="2017" dataDxfId="53" dataCellStyle="Tabellltext"/>
    <tableColumn id="6" xr3:uid="{817764E0-101D-43FB-ABB1-7B16D5E25A0D}" name="2018" dataDxfId="52" dataCellStyle="Tabellltext"/>
    <tableColumn id="7" xr3:uid="{733FEC03-4AE7-42E5-8D5A-3C3F458A30E8}" name="2019" dataDxfId="51" dataCellStyle="Tabellltext"/>
    <tableColumn id="8" xr3:uid="{47772494-916F-428C-BF99-8D9086E5E1E4}" name="2020" dataDxfId="50" dataCellStyle="Tabellltext"/>
    <tableColumn id="9" xr3:uid="{D6EB70EE-4575-4872-AAB5-B57CFB7748EC}" name="2021" dataDxfId="49" dataCellStyle="Tabellltext"/>
    <tableColumn id="10" xr3:uid="{74774C28-B41B-4543-A798-00F9E5B2AADE}" name="2022" dataDxfId="48" dataCellStyle="Tabellltext"/>
    <tableColumn id="11" xr3:uid="{60C20D28-3F07-475D-89E8-393317774A0E}" name="2023" dataDxfId="47"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24" totalsRowShown="0" headerRowDxfId="46" tableBorderDxfId="45" headerRowCellStyle="Tabell: rad- och kolumnrubrik" dataCellStyle="Tabellltext">
  <autoFilter ref="A4:M124"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Boende med särskild servic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1"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6"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4:C10" totalsRowShown="0" headerRowDxfId="318" dataDxfId="317" tableBorderDxfId="316" headerRowCellStyle="Tabell: rad- och kolumnrubrik" dataCellStyle="Tabellltext">
  <tableColumns count="3">
    <tableColumn id="1" xr3:uid="{F8C5D029-3AC6-40FA-B3AC-E54F784D28C1}" name="Ålder" dataDxfId="315" dataCellStyle="Tabellltext"/>
    <tableColumn id="11" xr3:uid="{D18C9B54-7132-4969-9428-5F640571EE61}" name="Kvinnor" dataDxfId="314" dataCellStyle="Tabellltext"/>
    <tableColumn id="12" xr3:uid="{7884C97C-9BD2-4C79-8136-18E865A5A87E}" name="Män " dataDxfId="313"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FDC83B-52A8-48F5-A8A3-521F579B495F}" name="Tabell104102" displayName="Tabell104102" ref="A4:C10" totalsRowShown="0" tableBorderDxfId="312">
  <tableColumns count="3">
    <tableColumn id="1" xr3:uid="{1002F87A-902E-4975-8387-20FC6F740701}" name="Ålder" dataDxfId="311" dataCellStyle="Tabellltext"/>
    <tableColumn id="11" xr3:uid="{998CC683-D832-459E-B443-33942CC40A51}" name="Kvinnor" dataDxfId="310" dataCellStyle="Tabellltext"/>
    <tableColumn id="12" xr3:uid="{E68D5BD6-8F93-469F-B722-B446C55E4E48}" name="Män " dataDxfId="30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7CCA64-8FA2-4D1C-8AD7-EA59A72A8ADE}" name="Tabell1041028" displayName="Tabell1041028" ref="A4:C10" totalsRowShown="0">
  <tableColumns count="3">
    <tableColumn id="1" xr3:uid="{8A8ED64A-B2D1-4418-8995-3FC20BBB1B1B}" name="Ålder" dataDxfId="308" dataCellStyle="Tabellltext"/>
    <tableColumn id="11" xr3:uid="{32274403-E0D6-41E5-8D3D-5352CB689D8C}" name="Kvinnor" dataDxfId="307" dataCellStyle="Tabellltext"/>
    <tableColumn id="12" xr3:uid="{9EF9EAD4-8BAA-4420-A12B-DF5DCF4A856C}" name="Män " dataDxfId="306"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4:H14" totalsRowShown="0" headerRowDxfId="305" dataDxfId="304" tableBorderDxfId="303" headerRowCellStyle="Tabell: rad- och kolumnrubrik" dataCellStyle="Tabellltext">
  <tableColumns count="8">
    <tableColumn id="1" xr3:uid="{818D4C12-0D55-4052-85B0-98FD2F0DF30C}" name="År" dataDxfId="302" dataCellStyle="Tabellltext"/>
    <tableColumn id="11" xr3:uid="{1210EF86-B40B-4D5B-A28A-E31540042D74}" name="Antal kvinnor med beslut" dataDxfId="301" dataCellStyle="Tabellltext"/>
    <tableColumn id="12" xr3:uid="{0D3387B8-8639-42BA-AB0C-16E24668745C}" name="Antal män med beslut " dataDxfId="300" dataCellStyle="Tabellltext"/>
    <tableColumn id="2" xr3:uid="{76B2FBCD-F0A1-463F-BA57-19FA9EAD519B}" name="Antal kvinnor i befolkningen" dataDxfId="299" dataCellStyle="Tabellltext"/>
    <tableColumn id="3" xr3:uid="{F2AEF8F1-F6AD-478C-8EE9-8C091EF2F785}" name="Antal män i befolkningen" dataDxfId="298" dataCellStyle="Tabellltext"/>
    <tableColumn id="6" xr3:uid="{35639654-3BB6-4B2D-B51E-F9F77CB05C4C}" name="År " dataDxfId="297" dataCellStyle="Tabellltext"/>
    <tableColumn id="4" xr3:uid="{B71B2CD2-6563-4E3A-84C8-10D1E341417B}" name="Kvinnor   " dataDxfId="296" dataCellStyle="Tabellltext">
      <calculatedColumnFormula>100*(Tabell10410213134[[#This Row],[Antal kvinnor med beslut]]/Tabell10410213134[[#This Row],[Antal kvinnor i befolkningen]])</calculatedColumnFormula>
    </tableColumn>
    <tableColumn id="5" xr3:uid="{F4EF568B-E9C5-430F-9670-50B0B2391387}" name="Män  " dataDxfId="295"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2324AD6-205D-41B6-8143-1E07663C8B81}" name="Tabell1041021313415" displayName="Tabell1041021313415" ref="A4:H14" totalsRowShown="0" headerRowDxfId="294" dataDxfId="293" tableBorderDxfId="292" headerRowCellStyle="Tabell: rad- och kolumnrubrik" dataCellStyle="Tabellltext">
  <tableColumns count="8">
    <tableColumn id="1" xr3:uid="{5C898F90-60FC-4C35-9EC8-458593443E54}" name="År" dataDxfId="291" dataCellStyle="Tabellltext"/>
    <tableColumn id="11" xr3:uid="{DD6CAD18-FB08-42FB-9B1E-F523403F5920}" name="Antal kvinnor med beslut" dataDxfId="290" dataCellStyle="Tabellltext"/>
    <tableColumn id="12" xr3:uid="{E2C6867F-35B7-443A-93AA-FDC00EA7DBD9}" name="Antal män med beslut " dataDxfId="289" dataCellStyle="Tabellltext"/>
    <tableColumn id="2" xr3:uid="{ED08A2AE-4EEF-41B2-A435-9B1EDA48C886}" name="Antal kvinnor i befolkningen" dataDxfId="288" dataCellStyle="Tabellltext"/>
    <tableColumn id="3" xr3:uid="{2072E763-F43A-495D-9965-7B9FD59010E8}" name="Antal män i befolkningen" dataDxfId="287" dataCellStyle="Tabellltext"/>
    <tableColumn id="6" xr3:uid="{AFB17789-A863-417E-988C-8E6F416E95FF}" name="År " dataDxfId="286" dataCellStyle="Tabellltext"/>
    <tableColumn id="4" xr3:uid="{68BC1B39-1DC7-46FD-B1DD-2A1B4E7705BA}" name="Kvinnor   " dataDxfId="285" dataCellStyle="Tabellltext">
      <calculatedColumnFormula>100*(Tabell1041021313415[[#This Row],[Antal kvinnor med beslut]]/Tabell1041021313415[[#This Row],[Antal kvinnor i befolkningen]])</calculatedColumnFormula>
    </tableColumn>
    <tableColumn id="5" xr3:uid="{3E1B0CC9-8AC7-45C7-B833-5394C2C8CF9D}" name="Män  " dataDxfId="284" dataCellStyle="Tabellltext">
      <calculatedColumnFormula>100*(Tabell1041021313415[[#This Row],[Antal män med beslut ]]/Tabell1041021313415[[#This Row],[Antal män i befolkningen]])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D561380-B98B-4BA6-BA67-4F1D4F7A17D2}" name="Tabell104102131341521" displayName="Tabell104102131341521" ref="A4:H14" totalsRowShown="0" headerRowDxfId="283" dataDxfId="282" tableBorderDxfId="281" headerRowCellStyle="Tabell: rad- och kolumnrubrik" dataCellStyle="Tabellltext">
  <tableColumns count="8">
    <tableColumn id="1" xr3:uid="{E739A284-A5DB-48FF-8058-BBE71F124C1E}" name="År" dataDxfId="280" dataCellStyle="Tabellltext"/>
    <tableColumn id="11" xr3:uid="{98CFB8A4-9B44-4939-ADAA-F263E56B1A25}" name="Antal kvinnor med beslut" dataDxfId="279" dataCellStyle="Tabellltext"/>
    <tableColumn id="12" xr3:uid="{4202A95E-C709-4C96-8D0F-1EE6BA071DE9}" name="Antal män med beslut " dataDxfId="278" dataCellStyle="Tabellltext"/>
    <tableColumn id="2" xr3:uid="{964401B5-4F28-4F05-8FB2-D6CD0C878787}" name="Antal kvinnor i befolkningen" dataDxfId="277" dataCellStyle="Tabellltext"/>
    <tableColumn id="3" xr3:uid="{EDE45518-7081-40E8-AC22-E1A043211715}" name="Antal män i befolkningen" dataDxfId="276" dataCellStyle="Tabellltext"/>
    <tableColumn id="6" xr3:uid="{3E099DFA-CAB7-42C9-9AFC-EC9380811E05}" name="År " dataDxfId="275" dataCellStyle="Tabellltext"/>
    <tableColumn id="4" xr3:uid="{D6FB8247-BE38-4A6E-9027-E49FEBA726EF}" name="Kvinnor   " dataDxfId="274" dataCellStyle="Tabellltext">
      <calculatedColumnFormula>100*(Tabell104102131341521[[#This Row],[Antal kvinnor med beslut]]/Tabell104102131341521[[#This Row],[Antal kvinnor i befolkningen]])</calculatedColumnFormula>
    </tableColumn>
    <tableColumn id="5" xr3:uid="{C1E4CEC1-6224-4944-8639-B4FEC3D00B5E}" name="Män  " dataDxfId="273" dataCellStyle="Tabellltext">
      <calculatedColumnFormula>100*(Tabell104102131341521[[#This Row],[Antal män med beslut ]]/Tabell104102131341521[[#This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272" tableBorderDxfId="271" headerRowCellStyle="Tabell: rad- och kolumnrubrik" dataCellStyle="Tabellltext">
  <tableColumns count="16">
    <tableColumn id="1" xr3:uid="{D2495785-55A3-44AA-82BE-D5EE2EB503C8}" name="Insats enligt SoL" dataDxfId="270" dataCellStyle="Tabellltext"/>
    <tableColumn id="2" xr3:uid="{CB6F2A9D-7EAD-490B-B2C3-075832115725}" name="0-19 år   " dataDxfId="269" dataCellStyle="Tabellltext"/>
    <tableColumn id="3" xr3:uid="{B8B55D9D-803E-45D3-94D7-9A886C0A9945}" name="0-19 år  " dataDxfId="268" dataCellStyle="Tabell: rad- och kolumnrubrik"/>
    <tableColumn id="4" xr3:uid="{02D9EA79-2286-455E-AE98-0641E531117B}" name="20-24 år      " dataDxfId="267" dataCellStyle="Tabellltext"/>
    <tableColumn id="5" xr3:uid="{402E1864-BCF8-4BE0-9713-FCB30E87F48F}" name="20-24 år " dataDxfId="266" dataCellStyle="Tabell: rad- och kolumnrubrik"/>
    <tableColumn id="6" xr3:uid="{4DD849EF-92D1-4BC1-A355-707334266616}" name="25-34 år     " dataDxfId="265" dataCellStyle="Tabellltext"/>
    <tableColumn id="7" xr3:uid="{A15FF453-D147-4824-85B5-1AE6D68438FE}" name="25-34 år   " dataDxfId="264" dataCellStyle="Tabell: rad- och kolumnrubrik"/>
    <tableColumn id="8" xr3:uid="{4D2AC609-9966-4CEB-932C-822A1EE747F9}" name="35-44 år       " dataDxfId="263" dataCellStyle="Tabellltext"/>
    <tableColumn id="9" xr3:uid="{334225D6-607D-471A-94B2-810C9829FE68}" name="35-44 år    " dataDxfId="262" dataCellStyle="Tabellltext"/>
    <tableColumn id="10" xr3:uid="{AD7D4F41-9DD5-4E42-A43C-0769236E3F7C}" name="45-54 år" dataDxfId="261" dataCellStyle="Tabellltext"/>
    <tableColumn id="16" xr3:uid="{F9399E6D-CE07-4A98-88AF-7A29819C3B3A}" name="45-54 år " dataDxfId="260" dataCellStyle="Tabellltext"/>
    <tableColumn id="15" xr3:uid="{5149EBE4-446E-4C7B-9AA3-6727F666CE4C}" name="55-64 år" dataDxfId="259" dataCellStyle="Tabellltext"/>
    <tableColumn id="14" xr3:uid="{732E8025-0E95-487B-8935-EB429CB5A915}" name="55-64 år " dataDxfId="258" dataCellStyle="Tabellltext"/>
    <tableColumn id="11" xr3:uid="{FEF5DE9A-C5DF-4D3C-989C-ADB322D28850}" name="Samtliga" dataDxfId="257" dataCellStyle="Tabellltext"/>
    <tableColumn id="12" xr3:uid="{31E086B5-AF8A-4ABB-A641-42076C163B6C}" name="Samtliga " dataDxfId="256" dataCellStyle="Tabellltext"/>
    <tableColumn id="13" xr3:uid="{76DCB2BB-6DF4-4F86-9E21-37B6DF09264C}" name="Samtliga  " dataDxfId="255"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13.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table" Target="../tables/table22.xml"/><Relationship Id="rId4" Type="http://schemas.openxmlformats.org/officeDocument/2006/relationships/table" Target="../tables/table21.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pageSetUpPr fitToPage="1"/>
  </sheetPr>
  <dimension ref="A1:R46"/>
  <sheetViews>
    <sheetView tabSelected="1" zoomScaleNormal="100" workbookViewId="0"/>
  </sheetViews>
  <sheetFormatPr defaultColWidth="9.375" defaultRowHeight="13.5" customHeight="1"/>
  <cols>
    <col min="1" max="1" width="48" style="1" customWidth="1"/>
    <col min="2" max="2" width="204.375" style="1" customWidth="1"/>
    <col min="3" max="3" width="162.375" style="1" customWidth="1"/>
    <col min="4" max="4" width="20.5" style="1" bestFit="1" customWidth="1"/>
    <col min="5" max="16" width="8.125" style="1" customWidth="1"/>
    <col min="17" max="16384" width="9.375" style="1"/>
  </cols>
  <sheetData>
    <row r="1" spans="1:18" ht="46.95" customHeight="1">
      <c r="A1" s="54" t="s">
        <v>15</v>
      </c>
    </row>
    <row r="2" spans="1:18" ht="17.25" customHeight="1">
      <c r="A2" s="53" t="s">
        <v>760</v>
      </c>
      <c r="B2" s="27"/>
      <c r="C2" s="53" t="s">
        <v>783</v>
      </c>
      <c r="D2" s="5"/>
      <c r="E2" s="5"/>
      <c r="F2" s="5"/>
      <c r="G2" s="5"/>
      <c r="H2" s="5"/>
      <c r="I2" s="5"/>
      <c r="J2" s="5"/>
      <c r="K2" s="5"/>
    </row>
    <row r="3" spans="1:18" ht="17.25" customHeight="1">
      <c r="A3" s="30" t="s">
        <v>4</v>
      </c>
      <c r="B3" s="37" t="s">
        <v>759</v>
      </c>
      <c r="C3" s="29" t="s">
        <v>28</v>
      </c>
      <c r="D3" s="5"/>
      <c r="E3" s="5"/>
      <c r="F3" s="5"/>
      <c r="G3" s="5"/>
      <c r="H3" s="5"/>
      <c r="I3" s="5"/>
      <c r="J3" s="5"/>
      <c r="K3" s="5"/>
    </row>
    <row r="4" spans="1:18" ht="17.25" customHeight="1">
      <c r="A4" s="37" t="s">
        <v>8</v>
      </c>
      <c r="B4" s="38"/>
      <c r="C4" s="28"/>
      <c r="D4" s="5"/>
      <c r="E4" s="5"/>
      <c r="F4" s="6"/>
      <c r="G4" s="5"/>
      <c r="H4" s="5"/>
      <c r="I4" s="5"/>
      <c r="J4" s="5"/>
      <c r="K4" s="5"/>
    </row>
    <row r="5" spans="1:18" ht="15.6">
      <c r="A5" s="38" t="s">
        <v>9</v>
      </c>
      <c r="C5" s="28"/>
      <c r="D5" s="8"/>
      <c r="E5" s="9"/>
      <c r="F5" s="9"/>
      <c r="G5" s="9"/>
      <c r="H5" s="9"/>
      <c r="I5" s="9"/>
      <c r="J5" s="5"/>
      <c r="K5" s="5"/>
    </row>
    <row r="6" spans="1:18" ht="15.6">
      <c r="A6" s="38" t="s">
        <v>21</v>
      </c>
      <c r="C6" s="28"/>
      <c r="D6" s="8"/>
      <c r="E6" s="9"/>
      <c r="F6" s="9"/>
      <c r="G6" s="11"/>
      <c r="H6" s="9"/>
      <c r="I6" s="9"/>
      <c r="J6" s="5"/>
      <c r="K6" s="5"/>
      <c r="L6" s="5"/>
      <c r="M6" s="5"/>
      <c r="N6" s="5"/>
      <c r="O6" s="5"/>
      <c r="P6" s="5"/>
      <c r="Q6" s="5"/>
      <c r="R6" s="5"/>
    </row>
    <row r="7" spans="1:18" ht="15.6">
      <c r="A7" s="38" t="s">
        <v>22</v>
      </c>
      <c r="C7" s="28"/>
      <c r="D7" s="8"/>
      <c r="E7" s="9"/>
      <c r="F7" s="9"/>
      <c r="G7" s="11"/>
      <c r="H7" s="9"/>
      <c r="I7" s="9"/>
      <c r="J7" s="5"/>
      <c r="K7" s="5"/>
      <c r="L7" s="5"/>
      <c r="M7" s="5"/>
      <c r="N7" s="5"/>
      <c r="O7" s="5"/>
      <c r="P7" s="5"/>
      <c r="Q7" s="5"/>
      <c r="R7" s="5"/>
    </row>
    <row r="8" spans="1:18" ht="15.6">
      <c r="A8" s="38" t="s">
        <v>10</v>
      </c>
      <c r="C8" s="28"/>
      <c r="D8" s="12"/>
      <c r="E8" s="12"/>
      <c r="F8" s="14"/>
      <c r="G8" s="15"/>
      <c r="H8" s="15"/>
      <c r="I8" s="15"/>
      <c r="J8" s="5"/>
      <c r="K8" s="5"/>
      <c r="L8" s="5"/>
      <c r="M8" s="5"/>
      <c r="N8" s="5"/>
      <c r="O8" s="5"/>
      <c r="P8" s="5"/>
      <c r="Q8" s="5"/>
      <c r="R8" s="5"/>
    </row>
    <row r="9" spans="1:18" ht="15.6">
      <c r="A9" s="38" t="s">
        <v>686</v>
      </c>
      <c r="B9" s="63" t="s">
        <v>761</v>
      </c>
      <c r="C9" s="130" t="s">
        <v>700</v>
      </c>
      <c r="D9" s="12"/>
      <c r="E9" s="12"/>
      <c r="F9" s="14"/>
      <c r="G9" s="15"/>
      <c r="H9" s="15"/>
      <c r="I9" s="15"/>
      <c r="J9" s="5"/>
      <c r="K9" s="5"/>
      <c r="L9" s="5"/>
      <c r="M9" s="5"/>
      <c r="N9" s="5"/>
      <c r="O9" s="5"/>
      <c r="P9" s="5"/>
      <c r="Q9" s="5"/>
      <c r="R9" s="5"/>
    </row>
    <row r="10" spans="1:18" ht="15.6">
      <c r="A10" s="38" t="s">
        <v>687</v>
      </c>
      <c r="B10" s="63" t="s">
        <v>774</v>
      </c>
      <c r="C10" s="130" t="s">
        <v>776</v>
      </c>
      <c r="D10" s="12"/>
      <c r="E10" s="12"/>
      <c r="F10" s="14"/>
      <c r="G10" s="15"/>
      <c r="H10" s="15"/>
      <c r="I10" s="15"/>
      <c r="J10" s="5"/>
      <c r="K10" s="5"/>
      <c r="L10" s="5"/>
      <c r="M10" s="5"/>
      <c r="N10" s="5"/>
      <c r="O10" s="5"/>
      <c r="P10" s="5"/>
      <c r="Q10" s="5"/>
      <c r="R10" s="5"/>
    </row>
    <row r="11" spans="1:18" ht="15.6">
      <c r="A11" s="38" t="s">
        <v>688</v>
      </c>
      <c r="B11" s="63" t="s">
        <v>772</v>
      </c>
      <c r="C11" s="130" t="s">
        <v>777</v>
      </c>
      <c r="D11" s="12"/>
      <c r="E11" s="12"/>
      <c r="F11" s="14"/>
      <c r="G11" s="15"/>
      <c r="H11" s="15"/>
      <c r="I11" s="15"/>
      <c r="J11" s="5"/>
      <c r="K11" s="5"/>
      <c r="L11" s="5"/>
      <c r="M11" s="5"/>
      <c r="N11" s="5"/>
      <c r="O11" s="5"/>
      <c r="P11" s="5"/>
      <c r="Q11" s="5"/>
      <c r="R11" s="5"/>
    </row>
    <row r="12" spans="1:18" ht="15.6">
      <c r="A12" s="38" t="s">
        <v>689</v>
      </c>
      <c r="B12" s="63" t="s">
        <v>773</v>
      </c>
      <c r="C12" s="130" t="s">
        <v>778</v>
      </c>
      <c r="D12" s="12"/>
      <c r="E12" s="12"/>
      <c r="F12" s="14"/>
      <c r="G12" s="15"/>
      <c r="H12" s="15"/>
      <c r="I12" s="15"/>
      <c r="J12" s="5"/>
      <c r="K12" s="5"/>
      <c r="L12" s="5"/>
      <c r="M12" s="5"/>
      <c r="N12" s="5"/>
      <c r="O12" s="5"/>
      <c r="P12" s="5"/>
      <c r="Q12" s="5"/>
      <c r="R12" s="5"/>
    </row>
    <row r="13" spans="1:18" ht="15.6">
      <c r="A13" s="38" t="s">
        <v>690</v>
      </c>
      <c r="B13" s="63" t="s">
        <v>769</v>
      </c>
      <c r="C13" s="130" t="s">
        <v>765</v>
      </c>
      <c r="D13" s="12"/>
      <c r="E13" s="12"/>
      <c r="F13" s="14"/>
      <c r="G13" s="15"/>
      <c r="H13" s="15"/>
      <c r="I13" s="15"/>
      <c r="J13" s="5"/>
      <c r="K13" s="5"/>
      <c r="L13" s="5"/>
      <c r="M13" s="5"/>
      <c r="N13" s="5"/>
      <c r="O13" s="5"/>
      <c r="P13" s="5"/>
      <c r="Q13" s="5"/>
      <c r="R13" s="5"/>
    </row>
    <row r="14" spans="1:18" ht="15.6">
      <c r="A14" s="38" t="s">
        <v>691</v>
      </c>
      <c r="B14" s="63" t="s">
        <v>770</v>
      </c>
      <c r="C14" s="130" t="s">
        <v>701</v>
      </c>
      <c r="D14" s="12"/>
      <c r="E14" s="12"/>
      <c r="F14" s="14"/>
      <c r="G14" s="15"/>
      <c r="H14" s="15"/>
      <c r="I14" s="15"/>
      <c r="J14" s="5"/>
      <c r="K14" s="5"/>
      <c r="L14" s="5"/>
      <c r="M14" s="5"/>
      <c r="N14" s="5"/>
      <c r="O14" s="5"/>
      <c r="P14" s="5"/>
      <c r="Q14" s="5"/>
      <c r="R14" s="5"/>
    </row>
    <row r="15" spans="1:18" ht="15.6">
      <c r="A15" s="38" t="s">
        <v>692</v>
      </c>
      <c r="B15" s="63" t="s">
        <v>771</v>
      </c>
      <c r="C15" s="130" t="s">
        <v>768</v>
      </c>
      <c r="D15" s="12"/>
      <c r="E15" s="12"/>
      <c r="F15" s="14"/>
      <c r="G15" s="15"/>
      <c r="H15" s="15"/>
      <c r="I15" s="15"/>
      <c r="J15" s="5"/>
      <c r="K15" s="5"/>
      <c r="L15" s="5"/>
      <c r="M15" s="5"/>
      <c r="N15" s="5"/>
      <c r="O15" s="5"/>
      <c r="P15" s="5"/>
      <c r="Q15" s="5"/>
      <c r="R15" s="5"/>
    </row>
    <row r="16" spans="1:18" ht="15.75" customHeight="1">
      <c r="A16" s="38" t="s">
        <v>562</v>
      </c>
      <c r="B16" s="63" t="s">
        <v>740</v>
      </c>
      <c r="C16" s="130" t="s">
        <v>599</v>
      </c>
      <c r="D16" s="12"/>
      <c r="E16" s="12"/>
      <c r="F16" s="14"/>
      <c r="G16" s="15"/>
      <c r="H16" s="15"/>
      <c r="I16" s="15"/>
      <c r="J16" s="5"/>
      <c r="K16" s="5"/>
      <c r="L16" s="5"/>
      <c r="M16" s="5"/>
      <c r="N16" s="5"/>
      <c r="O16" s="5"/>
      <c r="P16" s="5"/>
      <c r="Q16" s="5"/>
      <c r="R16" s="5"/>
    </row>
    <row r="17" spans="1:18" ht="15.75" customHeight="1">
      <c r="A17" s="38" t="s">
        <v>563</v>
      </c>
      <c r="B17" s="64" t="s">
        <v>741</v>
      </c>
      <c r="C17" s="130" t="s">
        <v>594</v>
      </c>
      <c r="D17" s="12"/>
      <c r="E17" s="12"/>
      <c r="F17" s="14"/>
      <c r="G17" s="15"/>
      <c r="H17" s="15"/>
      <c r="I17" s="15"/>
      <c r="J17" s="5"/>
      <c r="K17" s="5"/>
      <c r="L17" s="5"/>
      <c r="M17" s="5"/>
      <c r="N17" s="5"/>
      <c r="O17" s="5"/>
      <c r="P17" s="5"/>
      <c r="Q17" s="5"/>
      <c r="R17" s="5"/>
    </row>
    <row r="18" spans="1:18" ht="13.5" customHeight="1">
      <c r="A18" s="38" t="s">
        <v>564</v>
      </c>
      <c r="B18" s="62" t="s">
        <v>742</v>
      </c>
      <c r="C18" s="130" t="s">
        <v>600</v>
      </c>
      <c r="E18" s="5"/>
      <c r="F18" s="5"/>
      <c r="H18" s="9"/>
      <c r="I18" s="9"/>
      <c r="J18" s="5"/>
      <c r="K18" s="5"/>
      <c r="L18" s="9"/>
      <c r="M18" s="9"/>
      <c r="N18" s="9"/>
      <c r="O18" s="9"/>
      <c r="P18" s="5"/>
      <c r="Q18" s="5"/>
      <c r="R18" s="5"/>
    </row>
    <row r="19" spans="1:18" ht="13.5" customHeight="1">
      <c r="A19" s="38" t="s">
        <v>565</v>
      </c>
      <c r="B19" s="60" t="s">
        <v>743</v>
      </c>
      <c r="C19" s="130" t="s">
        <v>601</v>
      </c>
      <c r="E19" s="5"/>
      <c r="F19" s="5"/>
      <c r="H19" s="9"/>
      <c r="I19" s="9"/>
      <c r="J19" s="5"/>
      <c r="K19" s="5"/>
      <c r="L19" s="9"/>
      <c r="M19" s="9"/>
      <c r="N19" s="9"/>
      <c r="O19" s="9"/>
      <c r="P19" s="5"/>
      <c r="Q19" s="5"/>
      <c r="R19" s="5"/>
    </row>
    <row r="20" spans="1:18" ht="13.5" customHeight="1">
      <c r="A20" s="38" t="s">
        <v>566</v>
      </c>
      <c r="B20" s="60" t="s">
        <v>709</v>
      </c>
      <c r="C20" s="130" t="s">
        <v>602</v>
      </c>
      <c r="E20" s="5"/>
      <c r="F20" s="5"/>
      <c r="H20" s="9"/>
      <c r="I20" s="9"/>
      <c r="J20" s="5"/>
      <c r="K20" s="5"/>
      <c r="L20" s="9"/>
      <c r="M20" s="9"/>
      <c r="N20" s="9"/>
      <c r="O20" s="9"/>
      <c r="P20" s="5"/>
      <c r="Q20" s="5"/>
      <c r="R20" s="5"/>
    </row>
    <row r="21" spans="1:18" ht="13.5" customHeight="1">
      <c r="A21" s="38" t="s">
        <v>567</v>
      </c>
      <c r="B21" s="60" t="s">
        <v>744</v>
      </c>
      <c r="C21" s="130" t="s">
        <v>591</v>
      </c>
      <c r="E21" s="9"/>
      <c r="F21" s="9"/>
      <c r="G21" s="9"/>
      <c r="H21" s="9"/>
      <c r="I21" s="9"/>
      <c r="J21" s="5"/>
      <c r="K21" s="9"/>
      <c r="L21" s="9"/>
      <c r="M21" s="9"/>
      <c r="N21" s="9"/>
      <c r="O21" s="9"/>
      <c r="P21" s="5"/>
      <c r="Q21" s="5"/>
      <c r="R21" s="5"/>
    </row>
    <row r="22" spans="1:18" ht="13.5" customHeight="1">
      <c r="A22" s="38" t="s">
        <v>568</v>
      </c>
      <c r="B22" s="60" t="s">
        <v>745</v>
      </c>
      <c r="C22" s="130" t="s">
        <v>590</v>
      </c>
      <c r="E22" s="9"/>
      <c r="F22" s="9"/>
      <c r="G22" s="9"/>
      <c r="H22" s="9"/>
      <c r="I22" s="9"/>
      <c r="J22" s="5"/>
      <c r="K22" s="9"/>
      <c r="L22" s="9"/>
      <c r="M22" s="9"/>
      <c r="N22" s="9"/>
      <c r="O22" s="9"/>
      <c r="P22" s="5"/>
      <c r="Q22" s="5"/>
      <c r="R22" s="5"/>
    </row>
    <row r="23" spans="1:18" ht="13.5" customHeight="1">
      <c r="A23" s="38" t="s">
        <v>569</v>
      </c>
      <c r="B23" s="60" t="s">
        <v>746</v>
      </c>
      <c r="C23" s="130" t="s">
        <v>589</v>
      </c>
      <c r="E23" s="9"/>
      <c r="F23" s="9"/>
      <c r="G23" s="9"/>
      <c r="H23" s="9"/>
      <c r="I23" s="9"/>
      <c r="J23" s="5"/>
      <c r="K23" s="9"/>
      <c r="L23" s="9"/>
      <c r="M23" s="9"/>
      <c r="N23" s="9"/>
      <c r="O23" s="9"/>
      <c r="P23" s="5"/>
      <c r="Q23" s="5"/>
      <c r="R23" s="5"/>
    </row>
    <row r="24" spans="1:18" ht="16.5" customHeight="1">
      <c r="A24" s="38" t="s">
        <v>747</v>
      </c>
      <c r="B24" s="62" t="s">
        <v>797</v>
      </c>
      <c r="C24" s="130" t="s">
        <v>603</v>
      </c>
      <c r="E24" s="5"/>
      <c r="F24" s="5"/>
      <c r="H24" s="9"/>
      <c r="I24" s="9"/>
      <c r="J24" s="5"/>
      <c r="K24" s="5"/>
      <c r="L24" s="5"/>
      <c r="M24" s="5"/>
      <c r="N24" s="5"/>
      <c r="O24" s="5"/>
      <c r="P24" s="5"/>
      <c r="Q24" s="5"/>
      <c r="R24" s="5"/>
    </row>
    <row r="25" spans="1:18" ht="13.5" customHeight="1">
      <c r="A25" s="38" t="s">
        <v>748</v>
      </c>
      <c r="B25" s="60" t="s">
        <v>749</v>
      </c>
      <c r="C25" s="130" t="s">
        <v>604</v>
      </c>
      <c r="E25" s="5"/>
      <c r="F25" s="5"/>
      <c r="H25" s="9"/>
      <c r="I25" s="9"/>
      <c r="J25" s="5"/>
      <c r="K25" s="5"/>
      <c r="L25" s="5"/>
      <c r="M25" s="5"/>
      <c r="N25" s="5"/>
      <c r="O25" s="5"/>
      <c r="P25" s="5"/>
      <c r="Q25" s="5"/>
      <c r="R25" s="5"/>
    </row>
    <row r="26" spans="1:18" ht="15.6">
      <c r="A26" s="38" t="s">
        <v>750</v>
      </c>
      <c r="B26" s="60" t="s">
        <v>714</v>
      </c>
      <c r="C26" s="66" t="s">
        <v>612</v>
      </c>
      <c r="D26" s="9"/>
      <c r="E26" s="9"/>
      <c r="F26" s="9"/>
      <c r="G26" s="9"/>
      <c r="H26" s="9"/>
      <c r="I26" s="9"/>
      <c r="J26" s="5"/>
      <c r="K26" s="5"/>
    </row>
    <row r="27" spans="1:18" ht="13.5" customHeight="1">
      <c r="A27" s="38" t="s">
        <v>753</v>
      </c>
      <c r="B27" s="60" t="s">
        <v>751</v>
      </c>
      <c r="C27" s="66" t="s">
        <v>614</v>
      </c>
      <c r="D27" s="9"/>
      <c r="E27" s="9"/>
      <c r="F27" s="9"/>
      <c r="G27" s="9"/>
      <c r="H27" s="9"/>
      <c r="I27" s="9"/>
      <c r="J27" s="5"/>
      <c r="K27" s="5"/>
    </row>
    <row r="28" spans="1:18" ht="13.5" customHeight="1">
      <c r="A28" s="38" t="s">
        <v>754</v>
      </c>
      <c r="B28" s="60" t="s">
        <v>752</v>
      </c>
      <c r="C28" s="66" t="s">
        <v>681</v>
      </c>
      <c r="D28" s="9"/>
      <c r="E28" s="9"/>
      <c r="F28" s="9"/>
      <c r="G28" s="9"/>
      <c r="H28" s="9"/>
      <c r="I28" s="9"/>
      <c r="J28" s="5"/>
      <c r="K28" s="5"/>
    </row>
    <row r="29" spans="1:18" ht="13.5" customHeight="1">
      <c r="A29" s="38" t="s">
        <v>755</v>
      </c>
      <c r="B29" s="60" t="s">
        <v>756</v>
      </c>
      <c r="C29" s="66" t="s">
        <v>679</v>
      </c>
      <c r="D29" s="9"/>
      <c r="E29" s="9"/>
      <c r="F29" s="9"/>
      <c r="G29" s="9"/>
      <c r="H29" s="9"/>
      <c r="I29" s="9"/>
      <c r="J29" s="5"/>
      <c r="K29" s="5"/>
    </row>
    <row r="30" spans="1:18" ht="13.5" customHeight="1">
      <c r="A30" s="38" t="s">
        <v>757</v>
      </c>
      <c r="B30" s="60" t="s">
        <v>781</v>
      </c>
      <c r="C30" s="66" t="s">
        <v>680</v>
      </c>
      <c r="D30" s="10"/>
      <c r="E30" s="10"/>
      <c r="F30" s="10"/>
      <c r="G30" s="10"/>
      <c r="H30" s="10"/>
      <c r="I30" s="10"/>
    </row>
    <row r="31" spans="1:18" ht="13.5" customHeight="1">
      <c r="A31" s="38" t="s">
        <v>758</v>
      </c>
      <c r="B31" s="60" t="s">
        <v>782</v>
      </c>
      <c r="C31" s="66" t="s">
        <v>678</v>
      </c>
      <c r="D31" s="10"/>
      <c r="E31" s="10"/>
      <c r="F31" s="10"/>
      <c r="G31" s="10"/>
      <c r="H31" s="10"/>
      <c r="I31" s="10"/>
    </row>
    <row r="32" spans="1:18" ht="13.5" customHeight="1">
      <c r="A32" s="10"/>
      <c r="B32" s="74" t="s">
        <v>110</v>
      </c>
      <c r="C32" s="10"/>
      <c r="D32" s="10"/>
      <c r="E32" s="10"/>
      <c r="F32" s="10"/>
      <c r="G32" s="10"/>
      <c r="H32" s="10"/>
      <c r="I32" s="10"/>
    </row>
    <row r="33" spans="1:9" ht="13.5" customHeight="1">
      <c r="A33" s="10"/>
      <c r="C33" s="10"/>
      <c r="D33" s="10"/>
      <c r="E33" s="10"/>
      <c r="F33" s="10"/>
      <c r="G33" s="10"/>
      <c r="H33" s="10"/>
      <c r="I33" s="10"/>
    </row>
    <row r="34" spans="1:9" ht="13.5" customHeight="1">
      <c r="A34" s="10"/>
      <c r="B34" s="10"/>
      <c r="C34" s="10"/>
      <c r="D34" s="10"/>
      <c r="E34" s="10"/>
      <c r="F34" s="10"/>
      <c r="G34" s="10"/>
      <c r="H34" s="10"/>
      <c r="I34" s="10"/>
    </row>
    <row r="35" spans="1:9" ht="13.5" customHeight="1">
      <c r="A35" s="25"/>
      <c r="B35" s="10"/>
      <c r="C35" s="10"/>
      <c r="D35" s="10"/>
      <c r="E35" s="10"/>
      <c r="F35" s="10"/>
      <c r="G35" s="10"/>
      <c r="H35" s="10"/>
      <c r="I35" s="10"/>
    </row>
    <row r="36" spans="1:9" ht="13.5" customHeight="1">
      <c r="A36" s="25"/>
      <c r="B36" s="10"/>
      <c r="C36" s="10"/>
      <c r="D36" s="10"/>
      <c r="E36" s="10"/>
      <c r="F36" s="10"/>
      <c r="G36" s="10"/>
      <c r="H36" s="10"/>
      <c r="I36" s="10"/>
    </row>
    <row r="37" spans="1:9" ht="13.5" customHeight="1">
      <c r="A37" s="25"/>
    </row>
    <row r="38" spans="1:9" ht="13.5" customHeight="1">
      <c r="A38" s="25"/>
    </row>
    <row r="39" spans="1:9" ht="13.5" customHeight="1">
      <c r="A39" s="25"/>
    </row>
    <row r="40" spans="1:9" ht="13.5" customHeight="1">
      <c r="A40" s="25"/>
    </row>
    <row r="41" spans="1:9" ht="13.5" customHeight="1">
      <c r="A41" s="25"/>
    </row>
    <row r="42" spans="1:9" ht="13.5" customHeight="1">
      <c r="A42" s="25"/>
    </row>
    <row r="43" spans="1:9" ht="13.5" customHeight="1">
      <c r="A43" s="25"/>
    </row>
    <row r="44" spans="1:9" ht="13.5" customHeight="1">
      <c r="A44" s="9"/>
    </row>
    <row r="45" spans="1:9" ht="13.5" customHeight="1">
      <c r="A45" s="9"/>
    </row>
    <row r="46" spans="1:9" ht="13.5" customHeight="1">
      <c r="A46" s="1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6" location="'Tabell 1'!A1" display="1a. Insats per åldersgrupp 31 oktober 2023" xr:uid="{D7A2FADB-1162-4F7A-B370-9B8A7B686E58}"/>
    <hyperlink ref="A18" location="'Tabell 2'!A1" display="2a. Insats per boendeform - ordinärt boende" xr:uid="{B526F3FC-E095-43EB-8C2B-B668140414E2}"/>
    <hyperlink ref="A21" location="'Tabell 3'!A1" display="3. Insats per kommun 31 oktober 2023" xr:uid="{52FB3E82-BCE5-4E54-B712-2EDB472710A4}"/>
    <hyperlink ref="A23" location="'Tabell 5'!A1" display="5. Personlig omvårdnad och service per kommun" xr:uid="{592FAD08-C0C9-4B11-813F-B9B4A1263AE2}"/>
    <hyperlink ref="A24" location="'Tabell 6'!A1" display="6a. Timmar per åldersgrp" xr:uid="{0CA7A0D1-F813-49B9-A41F-38DBC7E10D4A}"/>
    <hyperlink ref="A26" location="'Tabell 7'!A1" display="7. Korttidsplats" xr:uid="{DA603D98-EB74-4CE5-9EF6-D09AA030B21E}"/>
    <hyperlink ref="A27" location="'Tabell 8'!A1" display="8a. Insatser över år" xr:uid="{C6E77AA0-8925-49F4-9964-67547EE64632}"/>
    <hyperlink ref="A29" location="'Tabell 9'!A1" display="9. Insatser över månader" xr:uid="{94717E8E-005B-4F7C-8B54-AAD75901280E}"/>
    <hyperlink ref="A30" location="'Tabell 10'!A1" display="10. Imputering p.g.a. bortfall" xr:uid="{4B4FAC12-0A6E-46E1-AF76-57506413FC50}"/>
    <hyperlink ref="A17" location="'Tabell 1'!A1" display="1b. Insats per åldersgrupp 2023" xr:uid="{9FEA9E92-ED38-4AC9-A804-5E4ECD3A2964}"/>
    <hyperlink ref="A19" location="'Tabell 2'!A1" display="2b. Insats per boendeform - särskilt boende" xr:uid="{266F0CAC-7620-4492-8803-D5A23EE7CF81}"/>
    <hyperlink ref="A20" location="'Tabell 2'!A1" display="2c. Insats per boendeform - annat boende" xr:uid="{987EFB3D-7C52-41B4-B0CF-56EA45CE7E78}"/>
    <hyperlink ref="A25" location="'Figur 6'!A1" display="6b. Timmar per åldersgrp" xr:uid="{5660BB45-BD79-4586-94C0-D5D0708A232A}"/>
    <hyperlink ref="A22" location="'Tabell 4 '!A1" display="4. Insats per kommun 2023" xr:uid="{30A14C86-102D-469E-80A9-A8AC7918F5CB}"/>
    <hyperlink ref="A28" location="'Tabell 8'!A1" display="8b. Insatser över år - efter kön" xr:uid="{4394AAFF-E404-4C53-849B-723A475CF3A0}"/>
    <hyperlink ref="A31" location="'Tabell 11'!A1" display="11 Imputering p.g.a. avvikande rapportering" xr:uid="{DC4C8298-7F25-4C65-9E09-A1BFA20272FC}"/>
    <hyperlink ref="A9" location="'Figur 1'!A1" display="Figur 1" xr:uid="{79D371D9-9628-403B-8373-A7F59A7F7FC2}"/>
    <hyperlink ref="A10" location="'Figur 2'!A1" display="Figur 2" xr:uid="{753D7564-0812-446A-ACBA-FC00D82BDECF}"/>
    <hyperlink ref="A11" location="'Figur 3'!A1" display="Figur 3" xr:uid="{B05330B7-3623-47F7-9D53-347D31403BE9}"/>
    <hyperlink ref="A12" location="'Figur 4'!A1" display="Figur 4" xr:uid="{3D4178FA-50B1-4350-B8C3-7A64C49EDA6D}"/>
    <hyperlink ref="A13" location="'Figur 5'!A1" display="Figur 5" xr:uid="{245D0D44-1F11-44FC-BEEB-A509289473E0}"/>
    <hyperlink ref="A14" location="'Figur 6'!A1" display="Figur 6" xr:uid="{36D9F89D-205B-4DEE-9A4C-0749BF8E1DE9}"/>
    <hyperlink ref="A15" location="'Figur 7'!A1" display="Figur 7" xr:uid="{3C7FBB12-E566-4B0B-87CD-44C93EFD39C5}"/>
    <hyperlink ref="B3" r:id="rId1" xr:uid="{EAF6A814-3E4E-4C25-B2C8-CED5B951E8E2}"/>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769</v>
      </c>
      <c r="B2" s="59"/>
      <c r="C2" s="59"/>
    </row>
    <row r="3" spans="1:8" ht="17.25" customHeight="1">
      <c r="A3" s="57" t="s">
        <v>765</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13542</v>
      </c>
      <c r="C5" s="133">
        <v>13005</v>
      </c>
      <c r="D5" s="205">
        <v>3838915</v>
      </c>
      <c r="E5" s="205">
        <v>3995556</v>
      </c>
      <c r="F5" s="206">
        <v>2014</v>
      </c>
      <c r="G5" s="207">
        <f>100*(Tabell10410213134[[#This Row],[Antal kvinnor med beslut]]/Tabell10410213134[[#This Row],[Antal kvinnor i befolkningen]])</f>
        <v>0.35275592192064686</v>
      </c>
      <c r="H5" s="208">
        <f>100*(Tabell10410213134[[#This Row],[Antal män med beslut ]]/Tabell10410213134[[#This Row],[Antal män i befolkningen]])</f>
        <v>0.32548661562996489</v>
      </c>
    </row>
    <row r="6" spans="1:8" ht="15">
      <c r="A6" s="202">
        <v>2015</v>
      </c>
      <c r="B6" s="186">
        <v>14408</v>
      </c>
      <c r="C6" s="133">
        <v>13747</v>
      </c>
      <c r="D6" s="205">
        <v>3868723</v>
      </c>
      <c r="E6" s="205">
        <v>4035067</v>
      </c>
      <c r="F6" s="209">
        <v>2015</v>
      </c>
      <c r="G6" s="207">
        <f>100*(Tabell10410213134[[#This Row],[Antal kvinnor med beslut]]/Tabell10410213134[[#This Row],[Antal kvinnor i befolkningen]])</f>
        <v>0.3724226314471209</v>
      </c>
      <c r="H6" s="210">
        <f>100*(Tabell10410213134[[#This Row],[Antal män med beslut ]]/Tabell10410213134[[#This Row],[Antal män i befolkningen]])</f>
        <v>0.34068827109933986</v>
      </c>
    </row>
    <row r="7" spans="1:8" ht="15">
      <c r="A7" s="202">
        <v>2016</v>
      </c>
      <c r="B7" s="188">
        <v>15320</v>
      </c>
      <c r="C7" s="189">
        <v>14456</v>
      </c>
      <c r="D7" s="211">
        <v>3917394</v>
      </c>
      <c r="E7" s="211">
        <v>4100902</v>
      </c>
      <c r="F7" s="209">
        <v>2016</v>
      </c>
      <c r="G7" s="207">
        <f>100*(Tabell10410213134[[#This Row],[Antal kvinnor med beslut]]/Tabell10410213134[[#This Row],[Antal kvinnor i befolkningen]])</f>
        <v>0.39107631246691044</v>
      </c>
      <c r="H7" s="210">
        <f>100*(Tabell10410213134[[#This Row],[Antal män med beslut ]]/Tabell10410213134[[#This Row],[Antal män i befolkningen]])</f>
        <v>0.3525078141345489</v>
      </c>
    </row>
    <row r="8" spans="1:8" ht="15">
      <c r="A8" s="202">
        <v>2017</v>
      </c>
      <c r="B8" s="188">
        <v>16216</v>
      </c>
      <c r="C8" s="189">
        <v>15138</v>
      </c>
      <c r="D8" s="211">
        <v>3960524</v>
      </c>
      <c r="E8" s="211">
        <v>4153572</v>
      </c>
      <c r="F8" s="209">
        <v>2017</v>
      </c>
      <c r="G8" s="207">
        <f>100*(Tabell10410213134[[#This Row],[Antal kvinnor med beslut]]/Tabell10410213134[[#This Row],[Antal kvinnor i befolkningen]])</f>
        <v>0.40944077096868997</v>
      </c>
      <c r="H8" s="210">
        <f>100*(Tabell10410213134[[#This Row],[Antal män med beslut ]]/Tabell10410213134[[#This Row],[Antal män i befolkningen]])</f>
        <v>0.36445738752090967</v>
      </c>
    </row>
    <row r="9" spans="1:8" ht="15">
      <c r="A9" s="202">
        <v>2018</v>
      </c>
      <c r="B9" s="188">
        <v>17246</v>
      </c>
      <c r="C9" s="189">
        <v>15924</v>
      </c>
      <c r="D9" s="211">
        <v>3997651</v>
      </c>
      <c r="E9" s="211">
        <v>4196823</v>
      </c>
      <c r="F9" s="209">
        <v>2018</v>
      </c>
      <c r="G9" s="207">
        <f>100*(Tabell10410213134[[#This Row],[Antal kvinnor med beslut]]/Tabell10410213134[[#This Row],[Antal kvinnor i befolkningen]])</f>
        <v>0.43140334161236182</v>
      </c>
      <c r="H9" s="210">
        <f>100*(Tabell10410213134[[#This Row],[Antal män med beslut ]]/Tabell10410213134[[#This Row],[Antal män i befolkningen]])</f>
        <v>0.37942986873642276</v>
      </c>
    </row>
    <row r="10" spans="1:8" ht="15">
      <c r="A10" s="202">
        <v>2019</v>
      </c>
      <c r="B10" s="188">
        <v>18129</v>
      </c>
      <c r="C10" s="189">
        <v>16810</v>
      </c>
      <c r="D10" s="211">
        <v>4028048</v>
      </c>
      <c r="E10" s="211">
        <v>4234174</v>
      </c>
      <c r="F10" s="209">
        <v>2019</v>
      </c>
      <c r="G10" s="207">
        <f>100*(Tabell10410213134[[#This Row],[Antal kvinnor med beslut]]/Tabell10410213134[[#This Row],[Antal kvinnor i befolkningen]])</f>
        <v>0.45006911536307415</v>
      </c>
      <c r="H10" s="210">
        <f>100*(Tabell10410213134[[#This Row],[Antal män med beslut ]]/Tabell10410213134[[#This Row],[Antal män i befolkningen]])</f>
        <v>0.39700777530635256</v>
      </c>
    </row>
    <row r="11" spans="1:8" ht="15">
      <c r="A11" s="202">
        <v>2020</v>
      </c>
      <c r="B11" s="188">
        <v>18716</v>
      </c>
      <c r="C11" s="189">
        <v>17513</v>
      </c>
      <c r="D11" s="211">
        <v>4041925</v>
      </c>
      <c r="E11" s="211">
        <v>4249284</v>
      </c>
      <c r="F11" s="209">
        <v>2020</v>
      </c>
      <c r="G11" s="207">
        <f>100*(Tabell10410213134[[#This Row],[Antal kvinnor med beslut]]/Tabell10410213134[[#This Row],[Antal kvinnor i befolkningen]])</f>
        <v>0.46304669186093261</v>
      </c>
      <c r="H11" s="210">
        <f>100*(Tabell10410213134[[#This Row],[Antal män med beslut ]]/Tabell10410213134[[#This Row],[Antal män i befolkningen]])</f>
        <v>0.41214002170718644</v>
      </c>
    </row>
    <row r="12" spans="1:8" ht="15">
      <c r="A12" s="202">
        <v>2021</v>
      </c>
      <c r="B12" s="186">
        <v>19321</v>
      </c>
      <c r="C12" s="133">
        <v>18160</v>
      </c>
      <c r="D12" s="205">
        <v>4062692</v>
      </c>
      <c r="E12" s="205">
        <v>4270868</v>
      </c>
      <c r="F12" s="209">
        <v>2021</v>
      </c>
      <c r="G12" s="207">
        <f>100*(Tabell10410213134[[#This Row],[Antal kvinnor med beslut]]/Tabell10410213134[[#This Row],[Antal kvinnor i befolkningen]])</f>
        <v>0.47557136991925553</v>
      </c>
      <c r="H12" s="210">
        <f>100*(Tabell10410213134[[#This Row],[Antal män med beslut ]]/Tabell10410213134[[#This Row],[Antal män i befolkningen]])</f>
        <v>0.42520630466687337</v>
      </c>
    </row>
    <row r="13" spans="1:8" ht="15">
      <c r="A13" s="202">
        <v>2022</v>
      </c>
      <c r="B13" s="186">
        <v>20336</v>
      </c>
      <c r="C13" s="133">
        <v>19049</v>
      </c>
      <c r="D13" s="205">
        <v>4080848</v>
      </c>
      <c r="E13" s="205">
        <v>4293571</v>
      </c>
      <c r="F13" s="209">
        <v>2022</v>
      </c>
      <c r="G13" s="207">
        <f>100*(Tabell10410213134[[#This Row],[Antal kvinnor med beslut]]/Tabell10410213134[[#This Row],[Antal kvinnor i befolkningen]])</f>
        <v>0.49832779853599063</v>
      </c>
      <c r="H13" s="210">
        <f>100*(Tabell10410213134[[#This Row],[Antal män med beslut ]]/Tabell10410213134[[#This Row],[Antal män i befolkningen]])</f>
        <v>0.4436633282645146</v>
      </c>
    </row>
    <row r="14" spans="1:8" ht="15">
      <c r="A14" s="202">
        <v>2023</v>
      </c>
      <c r="B14" s="186">
        <v>21214</v>
      </c>
      <c r="C14" s="133">
        <v>19608</v>
      </c>
      <c r="D14" s="205">
        <v>4083829</v>
      </c>
      <c r="E14" s="205">
        <v>4293126</v>
      </c>
      <c r="F14" s="209">
        <v>2023</v>
      </c>
      <c r="G14" s="207">
        <f>100*(Tabell10410213134[[#This Row],[Antal kvinnor med beslut]]/Tabell10410213134[[#This Row],[Antal kvinnor i befolkningen]])</f>
        <v>0.51946347410726545</v>
      </c>
      <c r="H14" s="210">
        <f>100*(Tabell10410213134[[#This Row],[Antal män med beslut ]]/Tabell10410213134[[#This Row],[Antal män i befolkningen]])</f>
        <v>0.45673013091160153</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0069-73A9-4F9F-8335-6760A92A5C4E}">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770</v>
      </c>
      <c r="B2" s="59"/>
      <c r="C2" s="59"/>
    </row>
    <row r="3" spans="1:8" ht="17.25" customHeight="1">
      <c r="A3" s="57" t="s">
        <v>701</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11290</v>
      </c>
      <c r="C5" s="133">
        <v>10126</v>
      </c>
      <c r="D5" s="205">
        <v>3838915</v>
      </c>
      <c r="E5" s="205">
        <v>3995556</v>
      </c>
      <c r="F5" s="206">
        <v>2014</v>
      </c>
      <c r="G5" s="207">
        <f>100*(Tabell1041021313415[[#This Row],[Antal kvinnor med beslut]]/Tabell1041021313415[[#This Row],[Antal kvinnor i befolkningen]])</f>
        <v>0.29409351340157308</v>
      </c>
      <c r="H5" s="208">
        <f>100*(Tabell1041021313415[[#This Row],[Antal män med beslut ]]/Tabell1041021313415[[#This Row],[Antal män i befolkningen]])</f>
        <v>0.2534315624658996</v>
      </c>
    </row>
    <row r="6" spans="1:8" ht="15">
      <c r="A6" s="202">
        <v>2015</v>
      </c>
      <c r="B6" s="186">
        <v>11516</v>
      </c>
      <c r="C6" s="133">
        <v>10230</v>
      </c>
      <c r="D6" s="205">
        <v>3868723</v>
      </c>
      <c r="E6" s="205">
        <v>4035067</v>
      </c>
      <c r="F6" s="209">
        <v>2015</v>
      </c>
      <c r="G6" s="207">
        <f>100*(Tabell1041021313415[[#This Row],[Antal kvinnor med beslut]]/Tabell1041021313415[[#This Row],[Antal kvinnor i befolkningen]])</f>
        <v>0.2976692826030708</v>
      </c>
      <c r="H6" s="210">
        <f>100*(Tabell1041021313415[[#This Row],[Antal män med beslut ]]/Tabell1041021313415[[#This Row],[Antal män i befolkningen]])</f>
        <v>0.25352738876454839</v>
      </c>
    </row>
    <row r="7" spans="1:8" ht="15">
      <c r="A7" s="202">
        <v>2016</v>
      </c>
      <c r="B7" s="188">
        <v>11484</v>
      </c>
      <c r="C7" s="189">
        <v>9996</v>
      </c>
      <c r="D7" s="211">
        <v>3917394</v>
      </c>
      <c r="E7" s="211">
        <v>4100902</v>
      </c>
      <c r="F7" s="209">
        <v>2016</v>
      </c>
      <c r="G7" s="207">
        <f>100*(Tabell1041021313415[[#This Row],[Antal kvinnor med beslut]]/Tabell1041021313415[[#This Row],[Antal kvinnor i befolkningen]])</f>
        <v>0.29315407130352472</v>
      </c>
      <c r="H7" s="210">
        <f>100*(Tabell1041021313415[[#This Row],[Antal män med beslut ]]/Tabell1041021313415[[#This Row],[Antal män i befolkningen]])</f>
        <v>0.24375125277317039</v>
      </c>
    </row>
    <row r="8" spans="1:8" ht="15">
      <c r="A8" s="202">
        <v>2017</v>
      </c>
      <c r="B8" s="188">
        <v>11620</v>
      </c>
      <c r="C8" s="189">
        <v>10047</v>
      </c>
      <c r="D8" s="211">
        <v>3960524</v>
      </c>
      <c r="E8" s="211">
        <v>4153572</v>
      </c>
      <c r="F8" s="209">
        <v>2017</v>
      </c>
      <c r="G8" s="207">
        <f>100*(Tabell1041021313415[[#This Row],[Antal kvinnor med beslut]]/Tabell1041021313415[[#This Row],[Antal kvinnor i befolkningen]])</f>
        <v>0.29339552039073619</v>
      </c>
      <c r="H8" s="210">
        <f>100*(Tabell1041021313415[[#This Row],[Antal män med beslut ]]/Tabell1041021313415[[#This Row],[Antal män i befolkningen]])</f>
        <v>0.24188818684255384</v>
      </c>
    </row>
    <row r="9" spans="1:8" ht="15">
      <c r="A9" s="202">
        <v>2018</v>
      </c>
      <c r="B9" s="188">
        <v>11514</v>
      </c>
      <c r="C9" s="189">
        <v>9969</v>
      </c>
      <c r="D9" s="211">
        <v>3997651</v>
      </c>
      <c r="E9" s="211">
        <v>4196823</v>
      </c>
      <c r="F9" s="209">
        <v>2018</v>
      </c>
      <c r="G9" s="207">
        <f>100*(Tabell1041021313415[[#This Row],[Antal kvinnor med beslut]]/Tabell1041021313415[[#This Row],[Antal kvinnor i befolkningen]])</f>
        <v>0.28801913923951838</v>
      </c>
      <c r="H9" s="210">
        <f>100*(Tabell1041021313415[[#This Row],[Antal män med beslut ]]/Tabell1041021313415[[#This Row],[Antal män i befolkningen]])</f>
        <v>0.2375368224964455</v>
      </c>
    </row>
    <row r="10" spans="1:8" ht="15">
      <c r="A10" s="202">
        <v>2019</v>
      </c>
      <c r="B10" s="188">
        <v>11531</v>
      </c>
      <c r="C10" s="189">
        <v>9993</v>
      </c>
      <c r="D10" s="211">
        <v>4028048</v>
      </c>
      <c r="E10" s="211">
        <v>4234174</v>
      </c>
      <c r="F10" s="209">
        <v>2019</v>
      </c>
      <c r="G10" s="207">
        <f>100*(Tabell1041021313415[[#This Row],[Antal kvinnor med beslut]]/Tabell1041021313415[[#This Row],[Antal kvinnor i befolkningen]])</f>
        <v>0.2862676909510512</v>
      </c>
      <c r="H10" s="210">
        <f>100*(Tabell1041021313415[[#This Row],[Antal män med beslut ]]/Tabell1041021313415[[#This Row],[Antal män i befolkningen]])</f>
        <v>0.2360082509599275</v>
      </c>
    </row>
    <row r="11" spans="1:8" ht="15">
      <c r="A11" s="202">
        <v>2020</v>
      </c>
      <c r="B11" s="188">
        <v>11107</v>
      </c>
      <c r="C11" s="189">
        <v>9904</v>
      </c>
      <c r="D11" s="211">
        <v>4041925</v>
      </c>
      <c r="E11" s="211">
        <v>4249284</v>
      </c>
      <c r="F11" s="209">
        <v>2020</v>
      </c>
      <c r="G11" s="207">
        <f>100*(Tabell1041021313415[[#This Row],[Antal kvinnor med beslut]]/Tabell1041021313415[[#This Row],[Antal kvinnor i befolkningen]])</f>
        <v>0.2747948069298663</v>
      </c>
      <c r="H11" s="210">
        <f>100*(Tabell1041021313415[[#This Row],[Antal män med beslut ]]/Tabell1041021313415[[#This Row],[Antal män i befolkningen]])</f>
        <v>0.23307456032592785</v>
      </c>
    </row>
    <row r="12" spans="1:8" ht="15">
      <c r="A12" s="202">
        <v>2021</v>
      </c>
      <c r="B12" s="186">
        <v>10881</v>
      </c>
      <c r="C12" s="133">
        <v>9889</v>
      </c>
      <c r="D12" s="205">
        <v>4062692</v>
      </c>
      <c r="E12" s="205">
        <v>4270868</v>
      </c>
      <c r="F12" s="209">
        <v>2021</v>
      </c>
      <c r="G12" s="207">
        <f>100*(Tabell1041021313415[[#This Row],[Antal kvinnor med beslut]]/Tabell1041021313415[[#This Row],[Antal kvinnor i befolkningen]])</f>
        <v>0.26782734206777181</v>
      </c>
      <c r="H12" s="210">
        <f>100*(Tabell1041021313415[[#This Row],[Antal män med beslut ]]/Tabell1041021313415[[#This Row],[Antal män i befolkningen]])</f>
        <v>0.23154543760191137</v>
      </c>
    </row>
    <row r="13" spans="1:8" ht="15">
      <c r="A13" s="202">
        <v>2022</v>
      </c>
      <c r="B13" s="186">
        <v>11142</v>
      </c>
      <c r="C13" s="133">
        <v>9936</v>
      </c>
      <c r="D13" s="205">
        <v>4080848</v>
      </c>
      <c r="E13" s="205">
        <v>4293571</v>
      </c>
      <c r="F13" s="209">
        <v>2022</v>
      </c>
      <c r="G13" s="207">
        <f>100*(Tabell1041021313415[[#This Row],[Antal kvinnor med beslut]]/Tabell1041021313415[[#This Row],[Antal kvinnor i befolkningen]])</f>
        <v>0.27303148757317108</v>
      </c>
      <c r="H13" s="210">
        <f>100*(Tabell1041021313415[[#This Row],[Antal män med beslut ]]/Tabell1041021313415[[#This Row],[Antal män i befolkningen]])</f>
        <v>0.23141576091323515</v>
      </c>
    </row>
    <row r="14" spans="1:8" ht="15">
      <c r="A14" s="202">
        <v>2023</v>
      </c>
      <c r="B14" s="186">
        <v>10915</v>
      </c>
      <c r="C14" s="133">
        <v>9750</v>
      </c>
      <c r="D14" s="205">
        <v>4083829</v>
      </c>
      <c r="E14" s="205">
        <v>4293126</v>
      </c>
      <c r="F14" s="209">
        <v>2023</v>
      </c>
      <c r="G14" s="207">
        <f>100*(Tabell1041021313415[[#This Row],[Antal kvinnor med beslut]]/Tabell1041021313415[[#This Row],[Antal kvinnor i befolkningen]])</f>
        <v>0.26727367869712465</v>
      </c>
      <c r="H14" s="210">
        <f>100*(Tabell1041021313415[[#This Row],[Antal män med beslut ]]/Tabell1041021313415[[#This Row],[Antal män i befolkningen]])</f>
        <v>0.22710724073786792</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7A81-57A3-42F6-B801-A889A2757FCD}">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771</v>
      </c>
      <c r="B2" s="59"/>
      <c r="C2" s="59"/>
    </row>
    <row r="3" spans="1:8" ht="17.25" customHeight="1">
      <c r="A3" s="57" t="s">
        <v>768</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6829</v>
      </c>
      <c r="C5" s="133">
        <v>5760</v>
      </c>
      <c r="D5" s="205">
        <v>3838915</v>
      </c>
      <c r="E5" s="205">
        <v>3995556</v>
      </c>
      <c r="F5" s="206">
        <v>2014</v>
      </c>
      <c r="G5" s="207">
        <f>100*(Tabell104102131341521[[#This Row],[Antal kvinnor med beslut]]/Tabell104102131341521[[#This Row],[Antal kvinnor i befolkningen]])</f>
        <v>0.17788880451898517</v>
      </c>
      <c r="H5" s="208">
        <f>100*(Tabell104102131341521[[#This Row],[Antal män med beslut ]]/Tabell104102131341521[[#This Row],[Antal män i befolkningen]])</f>
        <v>0.14416016193991524</v>
      </c>
    </row>
    <row r="6" spans="1:8" ht="15">
      <c r="A6" s="202">
        <v>2015</v>
      </c>
      <c r="B6" s="186">
        <v>7289</v>
      </c>
      <c r="C6" s="133">
        <v>6042</v>
      </c>
      <c r="D6" s="205">
        <v>3868723</v>
      </c>
      <c r="E6" s="205">
        <v>4035067</v>
      </c>
      <c r="F6" s="209">
        <v>2015</v>
      </c>
      <c r="G6" s="207">
        <f>100*(Tabell104102131341521[[#This Row],[Antal kvinnor med beslut]]/Tabell104102131341521[[#This Row],[Antal kvinnor i befolkningen]])</f>
        <v>0.18840842314117603</v>
      </c>
      <c r="H6" s="210">
        <f>100*(Tabell104102131341521[[#This Row],[Antal män med beslut ]]/Tabell104102131341521[[#This Row],[Antal män i befolkningen]])</f>
        <v>0.14973729060756613</v>
      </c>
    </row>
    <row r="7" spans="1:8" ht="15">
      <c r="A7" s="202">
        <v>2016</v>
      </c>
      <c r="B7" s="188">
        <v>7348</v>
      </c>
      <c r="C7" s="189">
        <v>6129</v>
      </c>
      <c r="D7" s="211">
        <v>3917394</v>
      </c>
      <c r="E7" s="211">
        <v>4100902</v>
      </c>
      <c r="F7" s="209">
        <v>2016</v>
      </c>
      <c r="G7" s="207">
        <f>100*(Tabell104102131341521[[#This Row],[Antal kvinnor med beslut]]/Tabell104102131341521[[#This Row],[Antal kvinnor i befolkningen]])</f>
        <v>0.18757367780723613</v>
      </c>
      <c r="H7" s="210">
        <f>100*(Tabell104102131341521[[#This Row],[Antal män med beslut ]]/Tabell104102131341521[[#This Row],[Antal män i befolkningen]])</f>
        <v>0.14945492479459399</v>
      </c>
    </row>
    <row r="8" spans="1:8" ht="15">
      <c r="A8" s="202">
        <v>2017</v>
      </c>
      <c r="B8" s="188">
        <v>7484</v>
      </c>
      <c r="C8" s="189">
        <v>6376</v>
      </c>
      <c r="D8" s="211">
        <v>3960524</v>
      </c>
      <c r="E8" s="211">
        <v>4153572</v>
      </c>
      <c r="F8" s="209">
        <v>2017</v>
      </c>
      <c r="G8" s="207">
        <f>100*(Tabell104102131341521[[#This Row],[Antal kvinnor med beslut]]/Tabell104102131341521[[#This Row],[Antal kvinnor i befolkningen]])</f>
        <v>0.18896489454425727</v>
      </c>
      <c r="H8" s="210">
        <f>100*(Tabell104102131341521[[#This Row],[Antal män med beslut ]]/Tabell104102131341521[[#This Row],[Antal män i befolkningen]])</f>
        <v>0.15350642772052586</v>
      </c>
    </row>
    <row r="9" spans="1:8" ht="15">
      <c r="A9" s="202">
        <v>2018</v>
      </c>
      <c r="B9" s="188">
        <v>7786</v>
      </c>
      <c r="C9" s="189">
        <v>6679</v>
      </c>
      <c r="D9" s="211">
        <v>3997651</v>
      </c>
      <c r="E9" s="211">
        <v>4196823</v>
      </c>
      <c r="F9" s="209">
        <v>2018</v>
      </c>
      <c r="G9" s="207">
        <f>100*(Tabell104102131341521[[#This Row],[Antal kvinnor med beslut]]/Tabell104102131341521[[#This Row],[Antal kvinnor i befolkningen]])</f>
        <v>0.19476437537944158</v>
      </c>
      <c r="H9" s="210">
        <f>100*(Tabell104102131341521[[#This Row],[Antal män med beslut ]]/Tabell104102131341521[[#This Row],[Antal män i befolkningen]])</f>
        <v>0.15914419073665961</v>
      </c>
    </row>
    <row r="10" spans="1:8" ht="15">
      <c r="A10" s="202">
        <v>2019</v>
      </c>
      <c r="B10" s="188">
        <v>8475</v>
      </c>
      <c r="C10" s="189">
        <v>7182</v>
      </c>
      <c r="D10" s="211">
        <v>4028048</v>
      </c>
      <c r="E10" s="211">
        <v>4234174</v>
      </c>
      <c r="F10" s="209">
        <v>2019</v>
      </c>
      <c r="G10" s="207">
        <f>100*(Tabell104102131341521[[#This Row],[Antal kvinnor med beslut]]/Tabell104102131341521[[#This Row],[Antal kvinnor i befolkningen]])</f>
        <v>0.21039967746163901</v>
      </c>
      <c r="H10" s="210">
        <f>100*(Tabell104102131341521[[#This Row],[Antal män med beslut ]]/Tabell104102131341521[[#This Row],[Antal män i befolkningen]])</f>
        <v>0.16961985974123878</v>
      </c>
    </row>
    <row r="11" spans="1:8" ht="15">
      <c r="A11" s="202">
        <v>2020</v>
      </c>
      <c r="B11" s="188">
        <v>8517</v>
      </c>
      <c r="C11" s="189">
        <v>7248</v>
      </c>
      <c r="D11" s="211">
        <v>4041925</v>
      </c>
      <c r="E11" s="211">
        <v>4249284</v>
      </c>
      <c r="F11" s="209">
        <v>2020</v>
      </c>
      <c r="G11" s="207">
        <f>100*(Tabell104102131341521[[#This Row],[Antal kvinnor med beslut]]/Tabell104102131341521[[#This Row],[Antal kvinnor i befolkningen]])</f>
        <v>0.21071642843447122</v>
      </c>
      <c r="H11" s="210">
        <f>100*(Tabell104102131341521[[#This Row],[Antal män med beslut ]]/Tabell104102131341521[[#This Row],[Antal män i befolkningen]])</f>
        <v>0.17056991248407968</v>
      </c>
    </row>
    <row r="12" spans="1:8" ht="15">
      <c r="A12" s="202">
        <v>2021</v>
      </c>
      <c r="B12" s="186">
        <v>8485</v>
      </c>
      <c r="C12" s="133">
        <v>7355</v>
      </c>
      <c r="D12" s="205">
        <v>4062692</v>
      </c>
      <c r="E12" s="205">
        <v>4270868</v>
      </c>
      <c r="F12" s="209">
        <v>2021</v>
      </c>
      <c r="G12" s="207">
        <f>100*(Tabell104102131341521[[#This Row],[Antal kvinnor med beslut]]/Tabell104102131341521[[#This Row],[Antal kvinnor i befolkningen]])</f>
        <v>0.20885166781040748</v>
      </c>
      <c r="H12" s="210">
        <f>100*(Tabell104102131341521[[#This Row],[Antal män med beslut ]]/Tabell104102131341521[[#This Row],[Antal män i befolkningen]])</f>
        <v>0.17221323627890162</v>
      </c>
    </row>
    <row r="13" spans="1:8" ht="15">
      <c r="A13" s="202">
        <v>2022</v>
      </c>
      <c r="B13" s="186">
        <v>8604</v>
      </c>
      <c r="C13" s="133">
        <v>7439</v>
      </c>
      <c r="D13" s="205">
        <v>4080848</v>
      </c>
      <c r="E13" s="205">
        <v>4293571</v>
      </c>
      <c r="F13" s="209">
        <v>2022</v>
      </c>
      <c r="G13" s="207">
        <f>100*(Tabell104102131341521[[#This Row],[Antal kvinnor med beslut]]/Tabell104102131341521[[#This Row],[Antal kvinnor i befolkningen]])</f>
        <v>0.21083853159931465</v>
      </c>
      <c r="H13" s="210">
        <f>100*(Tabell104102131341521[[#This Row],[Antal män med beslut ]]/Tabell104102131341521[[#This Row],[Antal män i befolkningen]])</f>
        <v>0.17325904241481041</v>
      </c>
    </row>
    <row r="14" spans="1:8" ht="15">
      <c r="A14" s="202">
        <v>2023</v>
      </c>
      <c r="B14" s="186">
        <v>8686</v>
      </c>
      <c r="C14" s="133">
        <v>7613</v>
      </c>
      <c r="D14" s="205">
        <v>4083829</v>
      </c>
      <c r="E14" s="205">
        <v>4293126</v>
      </c>
      <c r="F14" s="209">
        <v>2023</v>
      </c>
      <c r="G14" s="207">
        <f>100*(Tabell104102131341521[[#This Row],[Antal kvinnor med beslut]]/Tabell104102131341521[[#This Row],[Antal kvinnor i befolkningen]])</f>
        <v>0.21269254907587951</v>
      </c>
      <c r="H14" s="210">
        <f>100*(Tabell104102131341521[[#This Row],[Antal män med beslut ]]/Tabell104102131341521[[#This Row],[Antal män i befolkningen]])</f>
        <v>0.1773299921781937</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P37"/>
  <sheetViews>
    <sheetView zoomScaleNormal="100" workbookViewId="0"/>
  </sheetViews>
  <sheetFormatPr defaultColWidth="9.375" defaultRowHeight="13.8"/>
  <cols>
    <col min="1" max="1" width="33.875" style="23" customWidth="1"/>
    <col min="2" max="16" width="12.875" style="23" customWidth="1"/>
    <col min="17" max="20" width="9.375" style="23" customWidth="1"/>
    <col min="21" max="16384" width="9.375" style="23"/>
  </cols>
  <sheetData>
    <row r="1" spans="1:16">
      <c r="A1" s="73" t="s">
        <v>111</v>
      </c>
    </row>
    <row r="2" spans="1:16" ht="17.25" customHeight="1">
      <c r="A2" s="59" t="s">
        <v>706</v>
      </c>
      <c r="B2" s="59"/>
      <c r="C2" s="59"/>
      <c r="D2" s="59"/>
      <c r="E2" s="59"/>
      <c r="F2" s="59"/>
      <c r="G2" s="59"/>
      <c r="H2" s="59"/>
      <c r="I2" s="59"/>
      <c r="J2" s="59"/>
      <c r="K2" s="59"/>
      <c r="L2" s="59"/>
      <c r="M2" s="59"/>
      <c r="N2" s="59"/>
      <c r="O2" s="59"/>
      <c r="P2" s="59"/>
    </row>
    <row r="3" spans="1:16" ht="17.25" customHeight="1">
      <c r="A3" s="57" t="s">
        <v>798</v>
      </c>
      <c r="B3" s="58"/>
      <c r="C3" s="58"/>
      <c r="D3" s="58"/>
      <c r="E3" s="58"/>
      <c r="F3" s="58"/>
      <c r="G3" s="58"/>
      <c r="H3" s="58"/>
      <c r="I3" s="58"/>
      <c r="J3" s="58"/>
      <c r="K3" s="58"/>
      <c r="L3" s="58"/>
      <c r="M3" s="58"/>
      <c r="N3" s="58"/>
      <c r="O3" s="58"/>
      <c r="P3" s="58"/>
    </row>
    <row r="4" spans="1:16" ht="15.6">
      <c r="A4" s="115" t="s">
        <v>102</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14"/>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22" t="s">
        <v>43</v>
      </c>
      <c r="B6" s="168">
        <v>13</v>
      </c>
      <c r="C6" s="134">
        <v>13</v>
      </c>
      <c r="D6" s="168">
        <v>42</v>
      </c>
      <c r="E6" s="134">
        <v>46</v>
      </c>
      <c r="F6" s="168">
        <v>247</v>
      </c>
      <c r="G6" s="134">
        <v>244</v>
      </c>
      <c r="H6" s="168">
        <v>573</v>
      </c>
      <c r="I6" s="168">
        <v>422</v>
      </c>
      <c r="J6" s="168">
        <v>1558</v>
      </c>
      <c r="K6" s="168">
        <v>1135</v>
      </c>
      <c r="L6" s="168">
        <v>4193</v>
      </c>
      <c r="M6" s="168">
        <v>3844</v>
      </c>
      <c r="N6" s="168">
        <v>6626</v>
      </c>
      <c r="O6" s="168">
        <v>5704</v>
      </c>
      <c r="P6" s="170">
        <v>12330</v>
      </c>
    </row>
    <row r="7" spans="1:16" ht="15">
      <c r="A7" s="122" t="s">
        <v>107</v>
      </c>
      <c r="B7" s="168">
        <v>44</v>
      </c>
      <c r="C7" s="134">
        <v>51</v>
      </c>
      <c r="D7" s="168">
        <v>127</v>
      </c>
      <c r="E7" s="134">
        <v>131</v>
      </c>
      <c r="F7" s="168">
        <v>554</v>
      </c>
      <c r="G7" s="134">
        <v>564</v>
      </c>
      <c r="H7" s="168">
        <v>971</v>
      </c>
      <c r="I7" s="168">
        <v>776</v>
      </c>
      <c r="J7" s="168">
        <v>1930</v>
      </c>
      <c r="K7" s="168">
        <v>1438</v>
      </c>
      <c r="L7" s="168">
        <v>4173</v>
      </c>
      <c r="M7" s="168">
        <v>4179</v>
      </c>
      <c r="N7" s="168">
        <v>7799</v>
      </c>
      <c r="O7" s="168">
        <v>7139</v>
      </c>
      <c r="P7" s="170">
        <v>14938</v>
      </c>
    </row>
    <row r="8" spans="1:16" ht="15">
      <c r="A8" s="132" t="s">
        <v>727</v>
      </c>
      <c r="B8" s="168">
        <v>2</v>
      </c>
      <c r="C8" s="134">
        <v>12</v>
      </c>
      <c r="D8" s="168">
        <v>50</v>
      </c>
      <c r="E8" s="134">
        <v>89</v>
      </c>
      <c r="F8" s="168">
        <v>214</v>
      </c>
      <c r="G8" s="134">
        <v>369</v>
      </c>
      <c r="H8" s="168">
        <v>223</v>
      </c>
      <c r="I8" s="168">
        <v>432</v>
      </c>
      <c r="J8" s="168">
        <v>367</v>
      </c>
      <c r="K8" s="168">
        <v>535</v>
      </c>
      <c r="L8" s="168">
        <v>1051</v>
      </c>
      <c r="M8" s="168">
        <v>1489</v>
      </c>
      <c r="N8" s="168">
        <v>1907</v>
      </c>
      <c r="O8" s="168">
        <v>2926</v>
      </c>
      <c r="P8" s="170">
        <v>4833</v>
      </c>
    </row>
    <row r="9" spans="1:16" ht="15">
      <c r="A9" s="122" t="s">
        <v>45</v>
      </c>
      <c r="B9" s="168">
        <v>1</v>
      </c>
      <c r="C9" s="134">
        <v>0</v>
      </c>
      <c r="D9" s="168">
        <v>3</v>
      </c>
      <c r="E9" s="134">
        <v>18</v>
      </c>
      <c r="F9" s="168">
        <v>49</v>
      </c>
      <c r="G9" s="134">
        <v>68</v>
      </c>
      <c r="H9" s="168">
        <v>89</v>
      </c>
      <c r="I9" s="168">
        <v>117</v>
      </c>
      <c r="J9" s="168">
        <v>248</v>
      </c>
      <c r="K9" s="168">
        <v>244</v>
      </c>
      <c r="L9" s="168">
        <v>723</v>
      </c>
      <c r="M9" s="168">
        <v>1091</v>
      </c>
      <c r="N9" s="168">
        <v>1113</v>
      </c>
      <c r="O9" s="168">
        <v>1538</v>
      </c>
      <c r="P9" s="170">
        <v>2651</v>
      </c>
    </row>
    <row r="10" spans="1:16" ht="15">
      <c r="A10" s="122" t="s">
        <v>46</v>
      </c>
      <c r="B10" s="168">
        <v>27</v>
      </c>
      <c r="C10" s="134">
        <v>45</v>
      </c>
      <c r="D10" s="168">
        <v>40</v>
      </c>
      <c r="E10" s="134">
        <v>28</v>
      </c>
      <c r="F10" s="168">
        <v>101</v>
      </c>
      <c r="G10" s="134">
        <v>107</v>
      </c>
      <c r="H10" s="168">
        <v>220</v>
      </c>
      <c r="I10" s="168">
        <v>147</v>
      </c>
      <c r="J10" s="168">
        <v>517</v>
      </c>
      <c r="K10" s="168">
        <v>316</v>
      </c>
      <c r="L10" s="168">
        <v>1011</v>
      </c>
      <c r="M10" s="168">
        <v>831</v>
      </c>
      <c r="N10" s="168">
        <v>1916</v>
      </c>
      <c r="O10" s="168">
        <v>1474</v>
      </c>
      <c r="P10" s="170">
        <v>3390</v>
      </c>
    </row>
    <row r="11" spans="1:16" ht="15">
      <c r="A11" s="121" t="s">
        <v>47</v>
      </c>
      <c r="B11" s="171">
        <v>22</v>
      </c>
      <c r="C11" s="134">
        <v>37</v>
      </c>
      <c r="D11" s="171">
        <v>15</v>
      </c>
      <c r="E11" s="134">
        <v>28</v>
      </c>
      <c r="F11" s="171">
        <v>38</v>
      </c>
      <c r="G11" s="134">
        <v>50</v>
      </c>
      <c r="H11" s="171">
        <v>47</v>
      </c>
      <c r="I11" s="171">
        <v>48</v>
      </c>
      <c r="J11" s="171">
        <v>47</v>
      </c>
      <c r="K11" s="171">
        <v>75</v>
      </c>
      <c r="L11" s="171">
        <v>140</v>
      </c>
      <c r="M11" s="171">
        <v>192</v>
      </c>
      <c r="N11" s="171">
        <v>309</v>
      </c>
      <c r="O11" s="171">
        <v>430</v>
      </c>
      <c r="P11" s="172">
        <v>739</v>
      </c>
    </row>
    <row r="12" spans="1:16" ht="15">
      <c r="A12" s="122" t="s">
        <v>48</v>
      </c>
      <c r="B12" s="168">
        <v>4</v>
      </c>
      <c r="C12" s="134">
        <v>3</v>
      </c>
      <c r="D12" s="168">
        <v>92</v>
      </c>
      <c r="E12" s="134">
        <v>85</v>
      </c>
      <c r="F12" s="168">
        <v>340</v>
      </c>
      <c r="G12" s="134">
        <v>475</v>
      </c>
      <c r="H12" s="168">
        <v>429</v>
      </c>
      <c r="I12" s="168">
        <v>489</v>
      </c>
      <c r="J12" s="168">
        <v>632</v>
      </c>
      <c r="K12" s="168">
        <v>577</v>
      </c>
      <c r="L12" s="168">
        <v>801</v>
      </c>
      <c r="M12" s="168">
        <v>824</v>
      </c>
      <c r="N12" s="168">
        <v>2298</v>
      </c>
      <c r="O12" s="168">
        <v>2453</v>
      </c>
      <c r="P12" s="170">
        <v>4751</v>
      </c>
    </row>
    <row r="13" spans="1:16" ht="15">
      <c r="A13" s="122" t="s">
        <v>49</v>
      </c>
      <c r="B13" s="168">
        <v>59</v>
      </c>
      <c r="C13" s="134">
        <v>138</v>
      </c>
      <c r="D13" s="168">
        <v>5</v>
      </c>
      <c r="E13" s="134">
        <v>3</v>
      </c>
      <c r="F13" s="168">
        <v>10</v>
      </c>
      <c r="G13" s="134">
        <v>5</v>
      </c>
      <c r="H13" s="168">
        <v>15</v>
      </c>
      <c r="I13" s="168">
        <v>9</v>
      </c>
      <c r="J13" s="168">
        <v>20</v>
      </c>
      <c r="K13" s="168">
        <v>13</v>
      </c>
      <c r="L13" s="168">
        <v>75</v>
      </c>
      <c r="M13" s="168">
        <v>63</v>
      </c>
      <c r="N13" s="168">
        <v>184</v>
      </c>
      <c r="O13" s="168">
        <v>231</v>
      </c>
      <c r="P13" s="170">
        <v>415</v>
      </c>
    </row>
    <row r="14" spans="1:16" ht="15">
      <c r="A14" s="122" t="s">
        <v>50</v>
      </c>
      <c r="B14" s="168">
        <v>182</v>
      </c>
      <c r="C14" s="134">
        <v>156</v>
      </c>
      <c r="D14" s="168">
        <v>1436</v>
      </c>
      <c r="E14" s="134">
        <v>1238</v>
      </c>
      <c r="F14" s="168">
        <v>4088</v>
      </c>
      <c r="G14" s="134">
        <v>4341</v>
      </c>
      <c r="H14" s="168">
        <v>3852</v>
      </c>
      <c r="I14" s="168">
        <v>3622</v>
      </c>
      <c r="J14" s="168">
        <v>3639</v>
      </c>
      <c r="K14" s="168">
        <v>2963</v>
      </c>
      <c r="L14" s="168">
        <v>3232</v>
      </c>
      <c r="M14" s="168">
        <v>2939</v>
      </c>
      <c r="N14" s="168">
        <v>16429</v>
      </c>
      <c r="O14" s="168">
        <v>15259</v>
      </c>
      <c r="P14" s="170">
        <v>31688</v>
      </c>
    </row>
    <row r="15" spans="1:16" ht="15">
      <c r="A15" s="122" t="s">
        <v>51</v>
      </c>
      <c r="B15" s="168">
        <v>46</v>
      </c>
      <c r="C15" s="134">
        <v>70</v>
      </c>
      <c r="D15" s="168">
        <v>123</v>
      </c>
      <c r="E15" s="134">
        <v>113</v>
      </c>
      <c r="F15" s="168">
        <v>353</v>
      </c>
      <c r="G15" s="134">
        <v>337</v>
      </c>
      <c r="H15" s="168">
        <v>386</v>
      </c>
      <c r="I15" s="168">
        <v>368</v>
      </c>
      <c r="J15" s="168">
        <v>633</v>
      </c>
      <c r="K15" s="168">
        <v>478</v>
      </c>
      <c r="L15" s="168">
        <v>876</v>
      </c>
      <c r="M15" s="168">
        <v>669</v>
      </c>
      <c r="N15" s="168">
        <v>2417</v>
      </c>
      <c r="O15" s="168">
        <v>2035</v>
      </c>
      <c r="P15" s="170">
        <v>4452</v>
      </c>
    </row>
    <row r="16" spans="1:16" ht="15">
      <c r="A16" s="122" t="s">
        <v>52</v>
      </c>
      <c r="B16" s="168">
        <v>122</v>
      </c>
      <c r="C16" s="134">
        <v>240</v>
      </c>
      <c r="D16" s="168">
        <v>106</v>
      </c>
      <c r="E16" s="134">
        <v>141</v>
      </c>
      <c r="F16" s="168">
        <v>241</v>
      </c>
      <c r="G16" s="134">
        <v>357</v>
      </c>
      <c r="H16" s="168">
        <v>212</v>
      </c>
      <c r="I16" s="168">
        <v>228</v>
      </c>
      <c r="J16" s="168">
        <v>211</v>
      </c>
      <c r="K16" s="168">
        <v>248</v>
      </c>
      <c r="L16" s="168">
        <v>250</v>
      </c>
      <c r="M16" s="168">
        <v>272</v>
      </c>
      <c r="N16" s="168">
        <v>1142</v>
      </c>
      <c r="O16" s="168">
        <v>1486</v>
      </c>
      <c r="P16" s="170">
        <v>2628</v>
      </c>
    </row>
    <row r="17" spans="1:16" ht="15">
      <c r="A17" s="122" t="s">
        <v>53</v>
      </c>
      <c r="B17" s="168">
        <v>479</v>
      </c>
      <c r="C17" s="134">
        <v>710</v>
      </c>
      <c r="D17" s="168">
        <v>1806</v>
      </c>
      <c r="E17" s="134">
        <v>1702</v>
      </c>
      <c r="F17" s="168">
        <v>5377</v>
      </c>
      <c r="G17" s="134">
        <v>5920</v>
      </c>
      <c r="H17" s="168">
        <v>5654</v>
      </c>
      <c r="I17" s="168">
        <v>5419</v>
      </c>
      <c r="J17" s="168">
        <v>7041</v>
      </c>
      <c r="K17" s="168">
        <v>5848</v>
      </c>
      <c r="L17" s="168">
        <v>10722</v>
      </c>
      <c r="M17" s="168">
        <v>10550</v>
      </c>
      <c r="N17" s="168">
        <v>31079</v>
      </c>
      <c r="O17" s="168">
        <v>30149</v>
      </c>
      <c r="P17" s="170">
        <v>61228</v>
      </c>
    </row>
    <row r="18" spans="1:16">
      <c r="A18" s="31" t="s">
        <v>108</v>
      </c>
    </row>
    <row r="19" spans="1:16">
      <c r="A19" s="74" t="s">
        <v>110</v>
      </c>
    </row>
    <row r="20" spans="1:16" ht="17.399999999999999">
      <c r="A20" s="59" t="s">
        <v>707</v>
      </c>
      <c r="B20" s="59"/>
      <c r="C20" s="59"/>
      <c r="D20" s="59"/>
      <c r="E20" s="59"/>
      <c r="F20" s="59"/>
      <c r="G20" s="59"/>
      <c r="H20" s="59"/>
      <c r="I20" s="59"/>
      <c r="J20" s="59"/>
      <c r="K20" s="59"/>
      <c r="L20" s="59"/>
      <c r="M20" s="59"/>
      <c r="N20" s="59"/>
      <c r="O20" s="59"/>
      <c r="P20" s="59"/>
    </row>
    <row r="21" spans="1:16" ht="17.399999999999999">
      <c r="A21" s="57" t="s">
        <v>594</v>
      </c>
      <c r="B21" s="58"/>
      <c r="C21" s="58"/>
      <c r="D21" s="58"/>
      <c r="E21" s="58"/>
      <c r="F21" s="58"/>
      <c r="G21" s="58"/>
      <c r="H21" s="58"/>
      <c r="I21" s="58"/>
      <c r="J21" s="58"/>
      <c r="K21" s="58"/>
      <c r="L21" s="58"/>
      <c r="M21" s="58"/>
      <c r="N21" s="58"/>
      <c r="O21" s="58"/>
      <c r="P21" s="58"/>
    </row>
    <row r="22" spans="1:16" ht="15.6">
      <c r="A22" s="115" t="s">
        <v>102</v>
      </c>
      <c r="B22" s="116" t="s">
        <v>715</v>
      </c>
      <c r="C22" s="116" t="s">
        <v>716</v>
      </c>
      <c r="D22" s="116" t="s">
        <v>717</v>
      </c>
      <c r="E22" s="116" t="s">
        <v>718</v>
      </c>
      <c r="F22" s="116" t="s">
        <v>719</v>
      </c>
      <c r="G22" s="116" t="s">
        <v>720</v>
      </c>
      <c r="H22" s="116" t="s">
        <v>721</v>
      </c>
      <c r="I22" s="116" t="s">
        <v>722</v>
      </c>
      <c r="J22" s="116" t="s">
        <v>723</v>
      </c>
      <c r="K22" s="116" t="s">
        <v>724</v>
      </c>
      <c r="L22" s="116" t="s">
        <v>725</v>
      </c>
      <c r="M22" s="116" t="s">
        <v>726</v>
      </c>
      <c r="N22" s="116" t="s">
        <v>103</v>
      </c>
      <c r="O22" s="116" t="s">
        <v>118</v>
      </c>
      <c r="P22" s="117" t="s">
        <v>119</v>
      </c>
    </row>
    <row r="23" spans="1:16" ht="15.6">
      <c r="A23" s="114"/>
      <c r="B23" s="116" t="s">
        <v>104</v>
      </c>
      <c r="C23" s="118" t="s">
        <v>105</v>
      </c>
      <c r="D23" s="116" t="s">
        <v>104</v>
      </c>
      <c r="E23" s="118" t="s">
        <v>105</v>
      </c>
      <c r="F23" s="116" t="s">
        <v>104</v>
      </c>
      <c r="G23" s="118" t="s">
        <v>105</v>
      </c>
      <c r="H23" s="116" t="s">
        <v>104</v>
      </c>
      <c r="I23" s="116" t="s">
        <v>105</v>
      </c>
      <c r="J23" s="116" t="s">
        <v>104</v>
      </c>
      <c r="K23" s="116" t="s">
        <v>105</v>
      </c>
      <c r="L23" s="116" t="s">
        <v>104</v>
      </c>
      <c r="M23" s="116" t="s">
        <v>105</v>
      </c>
      <c r="N23" s="119" t="s">
        <v>104</v>
      </c>
      <c r="O23" s="116" t="s">
        <v>105</v>
      </c>
      <c r="P23" s="120" t="s">
        <v>106</v>
      </c>
    </row>
    <row r="24" spans="1:16" ht="15">
      <c r="A24" s="122" t="s">
        <v>43</v>
      </c>
      <c r="B24" s="168">
        <v>16</v>
      </c>
      <c r="C24" s="134">
        <v>20</v>
      </c>
      <c r="D24" s="168">
        <v>72</v>
      </c>
      <c r="E24" s="134">
        <v>65</v>
      </c>
      <c r="F24" s="168">
        <v>353</v>
      </c>
      <c r="G24" s="134">
        <v>338</v>
      </c>
      <c r="H24" s="168">
        <v>756</v>
      </c>
      <c r="I24" s="168">
        <v>569</v>
      </c>
      <c r="J24" s="168">
        <v>1968</v>
      </c>
      <c r="K24" s="168">
        <v>1531</v>
      </c>
      <c r="L24" s="168">
        <v>5521</v>
      </c>
      <c r="M24" s="168">
        <v>5090</v>
      </c>
      <c r="N24" s="168">
        <v>8686</v>
      </c>
      <c r="O24" s="168">
        <v>7613</v>
      </c>
      <c r="P24" s="170">
        <v>16299</v>
      </c>
    </row>
    <row r="25" spans="1:16" ht="15">
      <c r="A25" s="122" t="s">
        <v>107</v>
      </c>
      <c r="B25" s="168">
        <v>72</v>
      </c>
      <c r="C25" s="134">
        <v>83</v>
      </c>
      <c r="D25" s="168">
        <v>190</v>
      </c>
      <c r="E25" s="134">
        <v>209</v>
      </c>
      <c r="F25" s="168">
        <v>827</v>
      </c>
      <c r="G25" s="134">
        <v>780</v>
      </c>
      <c r="H25" s="168">
        <v>1332</v>
      </c>
      <c r="I25" s="168">
        <v>1026</v>
      </c>
      <c r="J25" s="168">
        <v>2606</v>
      </c>
      <c r="K25" s="168">
        <v>1914</v>
      </c>
      <c r="L25" s="168">
        <v>5888</v>
      </c>
      <c r="M25" s="168">
        <v>5738</v>
      </c>
      <c r="N25" s="168">
        <v>10915</v>
      </c>
      <c r="O25" s="168">
        <v>9750</v>
      </c>
      <c r="P25" s="170">
        <v>20665</v>
      </c>
    </row>
    <row r="26" spans="1:16" ht="15">
      <c r="A26" s="132" t="s">
        <v>727</v>
      </c>
      <c r="B26" s="168">
        <v>6</v>
      </c>
      <c r="C26" s="134">
        <v>16</v>
      </c>
      <c r="D26" s="168">
        <v>71</v>
      </c>
      <c r="E26" s="134">
        <v>137</v>
      </c>
      <c r="F26" s="168">
        <v>281</v>
      </c>
      <c r="G26" s="134">
        <v>469</v>
      </c>
      <c r="H26" s="168">
        <v>287</v>
      </c>
      <c r="I26" s="168">
        <v>533</v>
      </c>
      <c r="J26" s="168">
        <v>457</v>
      </c>
      <c r="K26" s="168">
        <v>643</v>
      </c>
      <c r="L26" s="168">
        <v>1221</v>
      </c>
      <c r="M26" s="168">
        <v>1731</v>
      </c>
      <c r="N26" s="168">
        <v>2323</v>
      </c>
      <c r="O26" s="168">
        <v>3529</v>
      </c>
      <c r="P26" s="170">
        <v>5852</v>
      </c>
    </row>
    <row r="27" spans="1:16" ht="15">
      <c r="A27" s="122" t="s">
        <v>45</v>
      </c>
      <c r="B27" s="168">
        <v>2</v>
      </c>
      <c r="C27" s="134">
        <v>1</v>
      </c>
      <c r="D27" s="168">
        <v>12</v>
      </c>
      <c r="E27" s="134">
        <v>28</v>
      </c>
      <c r="F27" s="168">
        <v>80</v>
      </c>
      <c r="G27" s="134">
        <v>113</v>
      </c>
      <c r="H27" s="168">
        <v>148</v>
      </c>
      <c r="I27" s="168">
        <v>161</v>
      </c>
      <c r="J27" s="168">
        <v>370</v>
      </c>
      <c r="K27" s="168">
        <v>357</v>
      </c>
      <c r="L27" s="168">
        <v>1080</v>
      </c>
      <c r="M27" s="168">
        <v>1547</v>
      </c>
      <c r="N27" s="168">
        <v>1692</v>
      </c>
      <c r="O27" s="168">
        <v>2207</v>
      </c>
      <c r="P27" s="170">
        <v>3899</v>
      </c>
    </row>
    <row r="28" spans="1:16" ht="15">
      <c r="A28" s="122" t="s">
        <v>46</v>
      </c>
      <c r="B28" s="168">
        <v>42</v>
      </c>
      <c r="C28" s="134">
        <v>60</v>
      </c>
      <c r="D28" s="168">
        <v>68</v>
      </c>
      <c r="E28" s="134">
        <v>41</v>
      </c>
      <c r="F28" s="168">
        <v>146</v>
      </c>
      <c r="G28" s="134">
        <v>146</v>
      </c>
      <c r="H28" s="168">
        <v>284</v>
      </c>
      <c r="I28" s="168">
        <v>193</v>
      </c>
      <c r="J28" s="168">
        <v>658</v>
      </c>
      <c r="K28" s="168">
        <v>403</v>
      </c>
      <c r="L28" s="168">
        <v>1337</v>
      </c>
      <c r="M28" s="168">
        <v>1098</v>
      </c>
      <c r="N28" s="168">
        <v>2535</v>
      </c>
      <c r="O28" s="168">
        <v>1941</v>
      </c>
      <c r="P28" s="170">
        <v>4476</v>
      </c>
    </row>
    <row r="29" spans="1:16" ht="15">
      <c r="A29" s="121" t="s">
        <v>47</v>
      </c>
      <c r="B29" s="171">
        <v>37</v>
      </c>
      <c r="C29" s="134">
        <v>53</v>
      </c>
      <c r="D29" s="171">
        <v>42</v>
      </c>
      <c r="E29" s="134">
        <v>69</v>
      </c>
      <c r="F29" s="171">
        <v>102</v>
      </c>
      <c r="G29" s="134">
        <v>143</v>
      </c>
      <c r="H29" s="171">
        <v>105</v>
      </c>
      <c r="I29" s="171">
        <v>136</v>
      </c>
      <c r="J29" s="171">
        <v>176</v>
      </c>
      <c r="K29" s="171">
        <v>233</v>
      </c>
      <c r="L29" s="171">
        <v>593</v>
      </c>
      <c r="M29" s="171">
        <v>794</v>
      </c>
      <c r="N29" s="171">
        <v>1055</v>
      </c>
      <c r="O29" s="171">
        <v>1428</v>
      </c>
      <c r="P29" s="172">
        <v>2483</v>
      </c>
    </row>
    <row r="30" spans="1:16" ht="15">
      <c r="A30" s="122" t="s">
        <v>48</v>
      </c>
      <c r="B30" s="168">
        <v>8</v>
      </c>
      <c r="C30" s="134">
        <v>4</v>
      </c>
      <c r="D30" s="168">
        <v>126</v>
      </c>
      <c r="E30" s="134">
        <v>113</v>
      </c>
      <c r="F30" s="168">
        <v>469</v>
      </c>
      <c r="G30" s="134">
        <v>652</v>
      </c>
      <c r="H30" s="168">
        <v>545</v>
      </c>
      <c r="I30" s="168">
        <v>643</v>
      </c>
      <c r="J30" s="168">
        <v>780</v>
      </c>
      <c r="K30" s="168">
        <v>709</v>
      </c>
      <c r="L30" s="168">
        <v>1015</v>
      </c>
      <c r="M30" s="168">
        <v>1033</v>
      </c>
      <c r="N30" s="168">
        <v>2943</v>
      </c>
      <c r="O30" s="168">
        <v>3154</v>
      </c>
      <c r="P30" s="170">
        <v>6097</v>
      </c>
    </row>
    <row r="31" spans="1:16" ht="15">
      <c r="A31" s="122" t="s">
        <v>49</v>
      </c>
      <c r="B31" s="168">
        <v>96</v>
      </c>
      <c r="C31" s="134">
        <v>196</v>
      </c>
      <c r="D31" s="168">
        <v>10</v>
      </c>
      <c r="E31" s="134">
        <v>4</v>
      </c>
      <c r="F31" s="168">
        <v>16</v>
      </c>
      <c r="G31" s="134">
        <v>7</v>
      </c>
      <c r="H31" s="168">
        <v>20</v>
      </c>
      <c r="I31" s="168">
        <v>18</v>
      </c>
      <c r="J31" s="168">
        <v>41</v>
      </c>
      <c r="K31" s="168">
        <v>32</v>
      </c>
      <c r="L31" s="168">
        <v>137</v>
      </c>
      <c r="M31" s="168">
        <v>126</v>
      </c>
      <c r="N31" s="168">
        <v>320</v>
      </c>
      <c r="O31" s="168">
        <v>383</v>
      </c>
      <c r="P31" s="170">
        <v>703</v>
      </c>
    </row>
    <row r="32" spans="1:16" ht="15">
      <c r="A32" s="122" t="s">
        <v>50</v>
      </c>
      <c r="B32" s="168">
        <v>263</v>
      </c>
      <c r="C32" s="134">
        <v>216</v>
      </c>
      <c r="D32" s="168">
        <v>2107</v>
      </c>
      <c r="E32" s="134">
        <v>1816</v>
      </c>
      <c r="F32" s="168">
        <v>5454</v>
      </c>
      <c r="G32" s="134">
        <v>5687</v>
      </c>
      <c r="H32" s="168">
        <v>4939</v>
      </c>
      <c r="I32" s="168">
        <v>4581</v>
      </c>
      <c r="J32" s="168">
        <v>4488</v>
      </c>
      <c r="K32" s="168">
        <v>3652</v>
      </c>
      <c r="L32" s="168">
        <v>3963</v>
      </c>
      <c r="M32" s="168">
        <v>3656</v>
      </c>
      <c r="N32" s="168">
        <v>21214</v>
      </c>
      <c r="O32" s="168">
        <v>19608</v>
      </c>
      <c r="P32" s="170">
        <v>40822</v>
      </c>
    </row>
    <row r="33" spans="1:16" ht="15">
      <c r="A33" s="122" t="s">
        <v>51</v>
      </c>
      <c r="B33" s="168">
        <v>75</v>
      </c>
      <c r="C33" s="134">
        <v>96</v>
      </c>
      <c r="D33" s="168">
        <v>189</v>
      </c>
      <c r="E33" s="134">
        <v>175</v>
      </c>
      <c r="F33" s="168">
        <v>482</v>
      </c>
      <c r="G33" s="134">
        <v>464</v>
      </c>
      <c r="H33" s="168">
        <v>491</v>
      </c>
      <c r="I33" s="168">
        <v>477</v>
      </c>
      <c r="J33" s="168">
        <v>761</v>
      </c>
      <c r="K33" s="168">
        <v>552</v>
      </c>
      <c r="L33" s="168">
        <v>1065</v>
      </c>
      <c r="M33" s="168">
        <v>809</v>
      </c>
      <c r="N33" s="168">
        <v>3063</v>
      </c>
      <c r="O33" s="168">
        <v>2573</v>
      </c>
      <c r="P33" s="170">
        <v>5636</v>
      </c>
    </row>
    <row r="34" spans="1:16" ht="15">
      <c r="A34" s="122" t="s">
        <v>52</v>
      </c>
      <c r="B34" s="168">
        <v>157</v>
      </c>
      <c r="C34" s="134">
        <v>303</v>
      </c>
      <c r="D34" s="168">
        <v>147</v>
      </c>
      <c r="E34" s="134">
        <v>204</v>
      </c>
      <c r="F34" s="168">
        <v>327</v>
      </c>
      <c r="G34" s="134">
        <v>472</v>
      </c>
      <c r="H34" s="168">
        <v>276</v>
      </c>
      <c r="I34" s="168">
        <v>306</v>
      </c>
      <c r="J34" s="168">
        <v>271</v>
      </c>
      <c r="K34" s="168">
        <v>308</v>
      </c>
      <c r="L34" s="168">
        <v>324</v>
      </c>
      <c r="M34" s="168">
        <v>361</v>
      </c>
      <c r="N34" s="168">
        <v>1502</v>
      </c>
      <c r="O34" s="168">
        <v>1954</v>
      </c>
      <c r="P34" s="170">
        <v>3456</v>
      </c>
    </row>
    <row r="35" spans="1:16" ht="15">
      <c r="A35" s="122" t="s">
        <v>53</v>
      </c>
      <c r="B35" s="168">
        <v>688</v>
      </c>
      <c r="C35" s="134">
        <v>944</v>
      </c>
      <c r="D35" s="168">
        <v>2606</v>
      </c>
      <c r="E35" s="134">
        <v>2442</v>
      </c>
      <c r="F35" s="168">
        <v>7040</v>
      </c>
      <c r="G35" s="134">
        <v>7620</v>
      </c>
      <c r="H35" s="168">
        <v>7105</v>
      </c>
      <c r="I35" s="168">
        <v>6758</v>
      </c>
      <c r="J35" s="168">
        <v>8547</v>
      </c>
      <c r="K35" s="168">
        <v>7092</v>
      </c>
      <c r="L35" s="168">
        <v>13203</v>
      </c>
      <c r="M35" s="168">
        <v>12927</v>
      </c>
      <c r="N35" s="168">
        <v>39189</v>
      </c>
      <c r="O35" s="168">
        <v>37783</v>
      </c>
      <c r="P35" s="170">
        <v>76972</v>
      </c>
    </row>
    <row r="36" spans="1:16">
      <c r="A36" s="31" t="s">
        <v>108</v>
      </c>
    </row>
    <row r="37" spans="1:16">
      <c r="A37" s="74" t="s">
        <v>110</v>
      </c>
    </row>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46"/>
  <sheetViews>
    <sheetView zoomScaleNormal="100" workbookViewId="0"/>
  </sheetViews>
  <sheetFormatPr defaultColWidth="9.375" defaultRowHeight="13.8"/>
  <cols>
    <col min="1" max="1" width="33.875" style="23" customWidth="1"/>
    <col min="2" max="16" width="12.875" style="23" customWidth="1"/>
    <col min="17" max="20" width="9.375" style="23" customWidth="1"/>
    <col min="21" max="16384" width="9.375" style="23"/>
  </cols>
  <sheetData>
    <row r="1" spans="1:16">
      <c r="A1" s="73" t="s">
        <v>112</v>
      </c>
    </row>
    <row r="2" spans="1:16" ht="17.25" customHeight="1">
      <c r="A2" s="59" t="s">
        <v>708</v>
      </c>
      <c r="B2" s="59"/>
      <c r="C2" s="59"/>
      <c r="D2" s="59"/>
      <c r="E2" s="59"/>
      <c r="F2" s="59"/>
      <c r="G2" s="59"/>
      <c r="H2" s="59"/>
      <c r="I2" s="59"/>
      <c r="J2" s="59"/>
      <c r="K2" s="59"/>
      <c r="L2" s="59"/>
      <c r="M2" s="59"/>
      <c r="N2" s="59"/>
      <c r="O2" s="59"/>
      <c r="P2" s="59"/>
    </row>
    <row r="3" spans="1:16" ht="17.25" customHeight="1">
      <c r="A3" s="57" t="s">
        <v>595</v>
      </c>
      <c r="B3" s="58"/>
      <c r="C3" s="58"/>
      <c r="D3" s="58"/>
      <c r="E3" s="58"/>
      <c r="F3" s="58"/>
      <c r="G3" s="58"/>
      <c r="H3" s="58"/>
      <c r="I3" s="58"/>
      <c r="J3" s="58"/>
      <c r="K3" s="58"/>
      <c r="L3" s="58"/>
      <c r="M3" s="58"/>
      <c r="N3" s="58"/>
      <c r="O3" s="58"/>
      <c r="P3" s="58"/>
    </row>
    <row r="4" spans="1:16" ht="15.6">
      <c r="A4" s="192" t="s">
        <v>102</v>
      </c>
      <c r="B4" s="116" t="s">
        <v>715</v>
      </c>
      <c r="C4" s="116" t="s">
        <v>716</v>
      </c>
      <c r="D4" s="116" t="s">
        <v>717</v>
      </c>
      <c r="E4" s="116" t="s">
        <v>718</v>
      </c>
      <c r="F4" s="116" t="s">
        <v>719</v>
      </c>
      <c r="G4" s="116" t="s">
        <v>720</v>
      </c>
      <c r="H4" s="116" t="s">
        <v>721</v>
      </c>
      <c r="I4" s="116" t="s">
        <v>722</v>
      </c>
      <c r="J4" s="116" t="s">
        <v>723</v>
      </c>
      <c r="K4" s="116" t="s">
        <v>724</v>
      </c>
      <c r="L4" s="116" t="s">
        <v>725</v>
      </c>
      <c r="M4" s="116" t="s">
        <v>726</v>
      </c>
      <c r="N4" s="193" t="s">
        <v>103</v>
      </c>
      <c r="O4" s="193" t="s">
        <v>118</v>
      </c>
      <c r="P4" s="193" t="s">
        <v>119</v>
      </c>
    </row>
    <row r="5" spans="1:16" ht="15.6">
      <c r="A5" s="190"/>
      <c r="B5" s="119" t="s">
        <v>104</v>
      </c>
      <c r="C5" s="118" t="s">
        <v>105</v>
      </c>
      <c r="D5" s="119" t="s">
        <v>104</v>
      </c>
      <c r="E5" s="118" t="s">
        <v>105</v>
      </c>
      <c r="F5" s="119" t="s">
        <v>104</v>
      </c>
      <c r="G5" s="118" t="s">
        <v>105</v>
      </c>
      <c r="H5" s="119" t="s">
        <v>104</v>
      </c>
      <c r="I5" s="119" t="s">
        <v>105</v>
      </c>
      <c r="J5" s="119" t="s">
        <v>104</v>
      </c>
      <c r="K5" s="119" t="s">
        <v>105</v>
      </c>
      <c r="L5" s="119" t="s">
        <v>104</v>
      </c>
      <c r="M5" s="119" t="s">
        <v>105</v>
      </c>
      <c r="N5" s="119" t="s">
        <v>104</v>
      </c>
      <c r="O5" s="119" t="s">
        <v>105</v>
      </c>
      <c r="P5" s="119" t="s">
        <v>106</v>
      </c>
    </row>
    <row r="6" spans="1:16" ht="15.6">
      <c r="A6" s="90" t="s">
        <v>43</v>
      </c>
      <c r="B6" s="176">
        <v>13</v>
      </c>
      <c r="C6" s="169">
        <v>13</v>
      </c>
      <c r="D6" s="176">
        <v>41</v>
      </c>
      <c r="E6" s="169">
        <v>41</v>
      </c>
      <c r="F6" s="176">
        <v>237</v>
      </c>
      <c r="G6" s="169">
        <v>235</v>
      </c>
      <c r="H6" s="176">
        <v>554</v>
      </c>
      <c r="I6" s="176">
        <v>407</v>
      </c>
      <c r="J6" s="176">
        <v>1537</v>
      </c>
      <c r="K6" s="176">
        <v>1095</v>
      </c>
      <c r="L6" s="176">
        <v>4100</v>
      </c>
      <c r="M6" s="176">
        <v>3717</v>
      </c>
      <c r="N6" s="176">
        <v>6482</v>
      </c>
      <c r="O6" s="176">
        <v>5508</v>
      </c>
      <c r="P6" s="176">
        <v>11990</v>
      </c>
    </row>
    <row r="7" spans="1:16" ht="15.6">
      <c r="A7" s="90" t="s">
        <v>107</v>
      </c>
      <c r="B7" s="168">
        <v>44</v>
      </c>
      <c r="C7" s="169">
        <v>51</v>
      </c>
      <c r="D7" s="168">
        <v>127</v>
      </c>
      <c r="E7" s="169">
        <v>131</v>
      </c>
      <c r="F7" s="168">
        <v>554</v>
      </c>
      <c r="G7" s="169">
        <v>564</v>
      </c>
      <c r="H7" s="168">
        <v>971</v>
      </c>
      <c r="I7" s="168">
        <v>776</v>
      </c>
      <c r="J7" s="168">
        <v>1930</v>
      </c>
      <c r="K7" s="168">
        <v>1438</v>
      </c>
      <c r="L7" s="168">
        <v>4173</v>
      </c>
      <c r="M7" s="168">
        <v>4179</v>
      </c>
      <c r="N7" s="168">
        <v>7799</v>
      </c>
      <c r="O7" s="168">
        <v>7139</v>
      </c>
      <c r="P7" s="168">
        <v>14938</v>
      </c>
    </row>
    <row r="8" spans="1:16" ht="15.6">
      <c r="A8" s="90" t="s">
        <v>45</v>
      </c>
      <c r="B8" s="168">
        <v>1</v>
      </c>
      <c r="C8" s="169">
        <v>0</v>
      </c>
      <c r="D8" s="168">
        <v>3</v>
      </c>
      <c r="E8" s="169">
        <v>16</v>
      </c>
      <c r="F8" s="168">
        <v>46</v>
      </c>
      <c r="G8" s="169">
        <v>63</v>
      </c>
      <c r="H8" s="168">
        <v>85</v>
      </c>
      <c r="I8" s="168">
        <v>109</v>
      </c>
      <c r="J8" s="168">
        <v>234</v>
      </c>
      <c r="K8" s="168">
        <v>230</v>
      </c>
      <c r="L8" s="168">
        <v>675</v>
      </c>
      <c r="M8" s="168">
        <v>1011</v>
      </c>
      <c r="N8" s="168">
        <v>1044</v>
      </c>
      <c r="O8" s="168">
        <v>1429</v>
      </c>
      <c r="P8" s="168">
        <v>2473</v>
      </c>
    </row>
    <row r="9" spans="1:16" ht="15.6">
      <c r="A9" s="90" t="s">
        <v>46</v>
      </c>
      <c r="B9" s="168">
        <v>26</v>
      </c>
      <c r="C9" s="169">
        <v>45</v>
      </c>
      <c r="D9" s="168">
        <v>38</v>
      </c>
      <c r="E9" s="169">
        <v>27</v>
      </c>
      <c r="F9" s="168">
        <v>99</v>
      </c>
      <c r="G9" s="169">
        <v>105</v>
      </c>
      <c r="H9" s="168">
        <v>214</v>
      </c>
      <c r="I9" s="168">
        <v>143</v>
      </c>
      <c r="J9" s="168">
        <v>508</v>
      </c>
      <c r="K9" s="168">
        <v>300</v>
      </c>
      <c r="L9" s="168">
        <v>979</v>
      </c>
      <c r="M9" s="168">
        <v>795</v>
      </c>
      <c r="N9" s="168">
        <v>1864</v>
      </c>
      <c r="O9" s="168">
        <v>1415</v>
      </c>
      <c r="P9" s="168">
        <v>3279</v>
      </c>
    </row>
    <row r="10" spans="1:16" ht="15.6">
      <c r="A10" s="92" t="s">
        <v>47</v>
      </c>
      <c r="B10" s="171">
        <v>22</v>
      </c>
      <c r="C10" s="169">
        <v>35</v>
      </c>
      <c r="D10" s="171">
        <v>12</v>
      </c>
      <c r="E10" s="169">
        <v>17</v>
      </c>
      <c r="F10" s="171">
        <v>28</v>
      </c>
      <c r="G10" s="169">
        <v>34</v>
      </c>
      <c r="H10" s="171">
        <v>41</v>
      </c>
      <c r="I10" s="171">
        <v>34</v>
      </c>
      <c r="J10" s="171">
        <v>46</v>
      </c>
      <c r="K10" s="171">
        <v>63</v>
      </c>
      <c r="L10" s="171">
        <v>132</v>
      </c>
      <c r="M10" s="171">
        <v>174</v>
      </c>
      <c r="N10" s="171">
        <v>281</v>
      </c>
      <c r="O10" s="171">
        <v>357</v>
      </c>
      <c r="P10" s="171">
        <v>638</v>
      </c>
    </row>
    <row r="11" spans="1:16" ht="15.6">
      <c r="A11" s="90" t="s">
        <v>48</v>
      </c>
      <c r="B11" s="168">
        <v>4</v>
      </c>
      <c r="C11" s="169">
        <v>3</v>
      </c>
      <c r="D11" s="168">
        <v>88</v>
      </c>
      <c r="E11" s="169">
        <v>78</v>
      </c>
      <c r="F11" s="168">
        <v>314</v>
      </c>
      <c r="G11" s="169">
        <v>415</v>
      </c>
      <c r="H11" s="168">
        <v>386</v>
      </c>
      <c r="I11" s="168">
        <v>417</v>
      </c>
      <c r="J11" s="168">
        <v>573</v>
      </c>
      <c r="K11" s="168">
        <v>493</v>
      </c>
      <c r="L11" s="168">
        <v>723</v>
      </c>
      <c r="M11" s="168">
        <v>693</v>
      </c>
      <c r="N11" s="168">
        <v>2088</v>
      </c>
      <c r="O11" s="168">
        <v>2099</v>
      </c>
      <c r="P11" s="168">
        <v>4187</v>
      </c>
    </row>
    <row r="12" spans="1:16" ht="15.6">
      <c r="A12" s="90" t="s">
        <v>49</v>
      </c>
      <c r="B12" s="168">
        <v>58</v>
      </c>
      <c r="C12" s="169">
        <v>136</v>
      </c>
      <c r="D12" s="168">
        <v>5</v>
      </c>
      <c r="E12" s="169">
        <v>3</v>
      </c>
      <c r="F12" s="168">
        <v>10</v>
      </c>
      <c r="G12" s="169">
        <v>5</v>
      </c>
      <c r="H12" s="168">
        <v>15</v>
      </c>
      <c r="I12" s="168">
        <v>9</v>
      </c>
      <c r="J12" s="168">
        <v>20</v>
      </c>
      <c r="K12" s="168">
        <v>10</v>
      </c>
      <c r="L12" s="168">
        <v>70</v>
      </c>
      <c r="M12" s="168">
        <v>60</v>
      </c>
      <c r="N12" s="168">
        <v>178</v>
      </c>
      <c r="O12" s="168">
        <v>223</v>
      </c>
      <c r="P12" s="168">
        <v>401</v>
      </c>
    </row>
    <row r="13" spans="1:16" ht="15.6">
      <c r="A13" s="90" t="s">
        <v>50</v>
      </c>
      <c r="B13" s="168">
        <v>175</v>
      </c>
      <c r="C13" s="169">
        <v>151</v>
      </c>
      <c r="D13" s="168">
        <v>1387</v>
      </c>
      <c r="E13" s="169">
        <v>1166</v>
      </c>
      <c r="F13" s="168">
        <v>3943</v>
      </c>
      <c r="G13" s="169">
        <v>4150</v>
      </c>
      <c r="H13" s="168">
        <v>3757</v>
      </c>
      <c r="I13" s="168">
        <v>3454</v>
      </c>
      <c r="J13" s="168">
        <v>3528</v>
      </c>
      <c r="K13" s="168">
        <v>2826</v>
      </c>
      <c r="L13" s="168">
        <v>3148</v>
      </c>
      <c r="M13" s="168">
        <v>2821</v>
      </c>
      <c r="N13" s="168">
        <v>15938</v>
      </c>
      <c r="O13" s="168">
        <v>14568</v>
      </c>
      <c r="P13" s="168">
        <v>30506</v>
      </c>
    </row>
    <row r="14" spans="1:16" ht="15.6">
      <c r="A14" s="90" t="s">
        <v>51</v>
      </c>
      <c r="B14" s="168">
        <v>46</v>
      </c>
      <c r="C14" s="169">
        <v>70</v>
      </c>
      <c r="D14" s="168">
        <v>115</v>
      </c>
      <c r="E14" s="169">
        <v>109</v>
      </c>
      <c r="F14" s="168">
        <v>337</v>
      </c>
      <c r="G14" s="169">
        <v>313</v>
      </c>
      <c r="H14" s="168">
        <v>368</v>
      </c>
      <c r="I14" s="168">
        <v>337</v>
      </c>
      <c r="J14" s="168">
        <v>599</v>
      </c>
      <c r="K14" s="168">
        <v>440</v>
      </c>
      <c r="L14" s="168">
        <v>826</v>
      </c>
      <c r="M14" s="168">
        <v>597</v>
      </c>
      <c r="N14" s="168">
        <v>2291</v>
      </c>
      <c r="O14" s="168">
        <v>1866</v>
      </c>
      <c r="P14" s="168">
        <v>4157</v>
      </c>
    </row>
    <row r="15" spans="1:16" ht="15.6">
      <c r="A15" s="90" t="s">
        <v>52</v>
      </c>
      <c r="B15" s="168">
        <v>121</v>
      </c>
      <c r="C15" s="169">
        <v>240</v>
      </c>
      <c r="D15" s="168">
        <v>98</v>
      </c>
      <c r="E15" s="169">
        <v>124</v>
      </c>
      <c r="F15" s="168">
        <v>210</v>
      </c>
      <c r="G15" s="169">
        <v>306</v>
      </c>
      <c r="H15" s="168">
        <v>190</v>
      </c>
      <c r="I15" s="168">
        <v>187</v>
      </c>
      <c r="J15" s="168">
        <v>181</v>
      </c>
      <c r="K15" s="168">
        <v>206</v>
      </c>
      <c r="L15" s="168">
        <v>209</v>
      </c>
      <c r="M15" s="168">
        <v>213</v>
      </c>
      <c r="N15" s="168">
        <v>1009</v>
      </c>
      <c r="O15" s="168">
        <v>1276</v>
      </c>
      <c r="P15" s="168">
        <v>2285</v>
      </c>
    </row>
    <row r="16" spans="1:16" ht="15.6">
      <c r="A16" s="191" t="s">
        <v>53</v>
      </c>
      <c r="B16" s="177">
        <v>468</v>
      </c>
      <c r="C16" s="178">
        <v>689</v>
      </c>
      <c r="D16" s="177">
        <v>1712</v>
      </c>
      <c r="E16" s="178">
        <v>1547</v>
      </c>
      <c r="F16" s="177">
        <v>5062</v>
      </c>
      <c r="G16" s="178">
        <v>5402</v>
      </c>
      <c r="H16" s="177">
        <v>5353</v>
      </c>
      <c r="I16" s="177">
        <v>4842</v>
      </c>
      <c r="J16" s="177">
        <v>6588</v>
      </c>
      <c r="K16" s="177">
        <v>5195</v>
      </c>
      <c r="L16" s="177">
        <v>9580</v>
      </c>
      <c r="M16" s="177">
        <v>8916</v>
      </c>
      <c r="N16" s="177">
        <v>28763</v>
      </c>
      <c r="O16" s="177">
        <v>26591</v>
      </c>
      <c r="P16" s="177">
        <v>55354</v>
      </c>
    </row>
    <row r="17" spans="1:16">
      <c r="A17" s="31" t="s">
        <v>108</v>
      </c>
    </row>
    <row r="18" spans="1:16">
      <c r="A18" s="74" t="s">
        <v>110</v>
      </c>
    </row>
    <row r="19" spans="1:16" ht="17.399999999999999">
      <c r="A19" s="59" t="s">
        <v>728</v>
      </c>
      <c r="B19" s="59"/>
      <c r="C19" s="59"/>
      <c r="D19" s="59"/>
      <c r="E19" s="59"/>
      <c r="F19" s="59"/>
      <c r="G19" s="59"/>
      <c r="H19" s="59"/>
      <c r="I19" s="59"/>
      <c r="J19" s="59"/>
      <c r="K19" s="59"/>
      <c r="L19" s="59"/>
      <c r="M19" s="59"/>
      <c r="N19" s="59"/>
      <c r="O19" s="59"/>
      <c r="P19" s="59"/>
    </row>
    <row r="20" spans="1:16" ht="17.399999999999999">
      <c r="A20" s="57" t="s">
        <v>596</v>
      </c>
      <c r="B20" s="58"/>
      <c r="C20" s="58"/>
      <c r="D20" s="58"/>
      <c r="E20" s="58"/>
      <c r="F20" s="58"/>
      <c r="G20" s="58"/>
      <c r="H20" s="58"/>
      <c r="I20" s="58"/>
      <c r="J20" s="58"/>
      <c r="K20" s="58"/>
      <c r="L20" s="58"/>
      <c r="M20" s="58"/>
      <c r="N20" s="58"/>
      <c r="O20" s="58"/>
      <c r="P20" s="58"/>
    </row>
    <row r="21" spans="1:16" ht="15.6">
      <c r="A21" s="179" t="s">
        <v>102</v>
      </c>
      <c r="B21" s="116" t="s">
        <v>715</v>
      </c>
      <c r="C21" s="116" t="s">
        <v>716</v>
      </c>
      <c r="D21" s="116" t="s">
        <v>717</v>
      </c>
      <c r="E21" s="116" t="s">
        <v>718</v>
      </c>
      <c r="F21" s="116" t="s">
        <v>719</v>
      </c>
      <c r="G21" s="116" t="s">
        <v>720</v>
      </c>
      <c r="H21" s="116" t="s">
        <v>721</v>
      </c>
      <c r="I21" s="116" t="s">
        <v>722</v>
      </c>
      <c r="J21" s="116" t="s">
        <v>723</v>
      </c>
      <c r="K21" s="116" t="s">
        <v>724</v>
      </c>
      <c r="L21" s="116" t="s">
        <v>725</v>
      </c>
      <c r="M21" s="116" t="s">
        <v>726</v>
      </c>
      <c r="N21" s="145" t="s">
        <v>103</v>
      </c>
      <c r="O21" s="145" t="s">
        <v>118</v>
      </c>
      <c r="P21" s="146" t="s">
        <v>119</v>
      </c>
    </row>
    <row r="22" spans="1:16" ht="15.6">
      <c r="A22" s="180"/>
      <c r="B22" s="145" t="s">
        <v>104</v>
      </c>
      <c r="C22" s="147" t="s">
        <v>105</v>
      </c>
      <c r="D22" s="145" t="s">
        <v>104</v>
      </c>
      <c r="E22" s="147" t="s">
        <v>105</v>
      </c>
      <c r="F22" s="145" t="s">
        <v>104</v>
      </c>
      <c r="G22" s="147" t="s">
        <v>105</v>
      </c>
      <c r="H22" s="145" t="s">
        <v>104</v>
      </c>
      <c r="I22" s="145" t="s">
        <v>105</v>
      </c>
      <c r="J22" s="145" t="s">
        <v>104</v>
      </c>
      <c r="K22" s="145" t="s">
        <v>105</v>
      </c>
      <c r="L22" s="145" t="s">
        <v>104</v>
      </c>
      <c r="M22" s="145" t="s">
        <v>105</v>
      </c>
      <c r="N22" s="148" t="s">
        <v>104</v>
      </c>
      <c r="O22" s="145" t="s">
        <v>105</v>
      </c>
      <c r="P22" s="149" t="s">
        <v>106</v>
      </c>
    </row>
    <row r="23" spans="1:16" ht="15.6">
      <c r="A23" s="181" t="s">
        <v>46</v>
      </c>
      <c r="B23" s="168">
        <v>1</v>
      </c>
      <c r="C23" s="169">
        <v>0</v>
      </c>
      <c r="D23" s="168">
        <v>1</v>
      </c>
      <c r="E23" s="169">
        <v>1</v>
      </c>
      <c r="F23" s="168">
        <v>2</v>
      </c>
      <c r="G23" s="169">
        <v>1</v>
      </c>
      <c r="H23" s="168">
        <v>4</v>
      </c>
      <c r="I23" s="168">
        <v>2</v>
      </c>
      <c r="J23" s="168">
        <v>5</v>
      </c>
      <c r="K23" s="168">
        <v>9</v>
      </c>
      <c r="L23" s="168">
        <v>26</v>
      </c>
      <c r="M23" s="168">
        <v>32</v>
      </c>
      <c r="N23" s="168">
        <v>39</v>
      </c>
      <c r="O23" s="168">
        <v>45</v>
      </c>
      <c r="P23" s="170">
        <v>84</v>
      </c>
    </row>
    <row r="24" spans="1:16" ht="15.6">
      <c r="A24" s="181" t="s">
        <v>48</v>
      </c>
      <c r="B24" s="168">
        <v>0</v>
      </c>
      <c r="C24" s="169">
        <v>0</v>
      </c>
      <c r="D24" s="168">
        <v>4</v>
      </c>
      <c r="E24" s="169">
        <v>5</v>
      </c>
      <c r="F24" s="168">
        <v>20</v>
      </c>
      <c r="G24" s="169">
        <v>44</v>
      </c>
      <c r="H24" s="168">
        <v>32</v>
      </c>
      <c r="I24" s="168">
        <v>54</v>
      </c>
      <c r="J24" s="168">
        <v>49</v>
      </c>
      <c r="K24" s="168">
        <v>68</v>
      </c>
      <c r="L24" s="168">
        <v>65</v>
      </c>
      <c r="M24" s="168">
        <v>110</v>
      </c>
      <c r="N24" s="168">
        <v>170</v>
      </c>
      <c r="O24" s="168">
        <v>281</v>
      </c>
      <c r="P24" s="170">
        <v>451</v>
      </c>
    </row>
    <row r="25" spans="1:16" ht="15.6">
      <c r="A25" s="181" t="s">
        <v>51</v>
      </c>
      <c r="B25" s="168">
        <v>0</v>
      </c>
      <c r="C25" s="169">
        <v>0</v>
      </c>
      <c r="D25" s="168">
        <v>5</v>
      </c>
      <c r="E25" s="169">
        <v>2</v>
      </c>
      <c r="F25" s="168">
        <v>9</v>
      </c>
      <c r="G25" s="169">
        <v>15</v>
      </c>
      <c r="H25" s="168">
        <v>14</v>
      </c>
      <c r="I25" s="168">
        <v>20</v>
      </c>
      <c r="J25" s="168">
        <v>24</v>
      </c>
      <c r="K25" s="168">
        <v>25</v>
      </c>
      <c r="L25" s="168">
        <v>44</v>
      </c>
      <c r="M25" s="168">
        <v>57</v>
      </c>
      <c r="N25" s="168">
        <v>96</v>
      </c>
      <c r="O25" s="168">
        <v>119</v>
      </c>
      <c r="P25" s="170">
        <v>215</v>
      </c>
    </row>
    <row r="26" spans="1:16" ht="15.6">
      <c r="A26" s="181" t="s">
        <v>52</v>
      </c>
      <c r="B26" s="168">
        <v>0</v>
      </c>
      <c r="C26" s="169">
        <v>0</v>
      </c>
      <c r="D26" s="168">
        <v>7</v>
      </c>
      <c r="E26" s="169">
        <v>12</v>
      </c>
      <c r="F26" s="168">
        <v>25</v>
      </c>
      <c r="G26" s="169">
        <v>36</v>
      </c>
      <c r="H26" s="168">
        <v>18</v>
      </c>
      <c r="I26" s="168">
        <v>26</v>
      </c>
      <c r="J26" s="168">
        <v>22</v>
      </c>
      <c r="K26" s="168">
        <v>34</v>
      </c>
      <c r="L26" s="168">
        <v>32</v>
      </c>
      <c r="M26" s="168">
        <v>45</v>
      </c>
      <c r="N26" s="168">
        <v>104</v>
      </c>
      <c r="O26" s="168">
        <v>153</v>
      </c>
      <c r="P26" s="170">
        <v>257</v>
      </c>
    </row>
    <row r="27" spans="1:16" ht="15.6">
      <c r="A27" s="181" t="s">
        <v>53</v>
      </c>
      <c r="B27" s="168">
        <v>2</v>
      </c>
      <c r="C27" s="169">
        <v>12</v>
      </c>
      <c r="D27" s="168">
        <v>50</v>
      </c>
      <c r="E27" s="169">
        <v>89</v>
      </c>
      <c r="F27" s="168">
        <v>214</v>
      </c>
      <c r="G27" s="169">
        <v>369</v>
      </c>
      <c r="H27" s="168">
        <v>223</v>
      </c>
      <c r="I27" s="168">
        <v>432</v>
      </c>
      <c r="J27" s="168">
        <v>367</v>
      </c>
      <c r="K27" s="168">
        <v>535</v>
      </c>
      <c r="L27" s="168">
        <v>1051</v>
      </c>
      <c r="M27" s="168">
        <v>1489</v>
      </c>
      <c r="N27" s="168">
        <v>1907</v>
      </c>
      <c r="O27" s="168">
        <v>2926</v>
      </c>
      <c r="P27" s="170">
        <v>4833</v>
      </c>
    </row>
    <row r="28" spans="1:16">
      <c r="A28" s="31" t="s">
        <v>108</v>
      </c>
    </row>
    <row r="29" spans="1:16">
      <c r="A29" s="75" t="s">
        <v>694</v>
      </c>
    </row>
    <row r="30" spans="1:16" ht="17.399999999999999">
      <c r="A30" s="59" t="s">
        <v>709</v>
      </c>
      <c r="B30" s="59"/>
      <c r="C30" s="59"/>
      <c r="D30" s="59"/>
      <c r="E30" s="59"/>
      <c r="F30" s="59"/>
      <c r="G30" s="59"/>
      <c r="H30" s="59"/>
      <c r="I30" s="59"/>
      <c r="J30" s="59"/>
      <c r="K30" s="59"/>
      <c r="L30" s="59"/>
      <c r="M30" s="59"/>
      <c r="N30" s="59"/>
      <c r="O30" s="59"/>
      <c r="P30" s="59"/>
    </row>
    <row r="31" spans="1:16" ht="17.399999999999999">
      <c r="A31" s="57" t="s">
        <v>597</v>
      </c>
      <c r="B31" s="58"/>
      <c r="C31" s="58"/>
      <c r="D31" s="58"/>
      <c r="E31" s="58"/>
      <c r="F31" s="58"/>
      <c r="G31" s="58"/>
      <c r="H31" s="58"/>
      <c r="I31" s="58"/>
      <c r="J31" s="58"/>
      <c r="K31" s="58"/>
      <c r="L31" s="58"/>
      <c r="M31" s="58"/>
      <c r="N31" s="58"/>
      <c r="O31" s="58"/>
      <c r="P31" s="58"/>
    </row>
    <row r="32" spans="1:16" ht="15.6">
      <c r="A32" s="115" t="s">
        <v>102</v>
      </c>
      <c r="B32" s="116" t="s">
        <v>715</v>
      </c>
      <c r="C32" s="116" t="s">
        <v>716</v>
      </c>
      <c r="D32" s="116" t="s">
        <v>717</v>
      </c>
      <c r="E32" s="116" t="s">
        <v>718</v>
      </c>
      <c r="F32" s="116" t="s">
        <v>719</v>
      </c>
      <c r="G32" s="116" t="s">
        <v>720</v>
      </c>
      <c r="H32" s="116" t="s">
        <v>721</v>
      </c>
      <c r="I32" s="116" t="s">
        <v>722</v>
      </c>
      <c r="J32" s="116" t="s">
        <v>723</v>
      </c>
      <c r="K32" s="116" t="s">
        <v>724</v>
      </c>
      <c r="L32" s="116" t="s">
        <v>725</v>
      </c>
      <c r="M32" s="116" t="s">
        <v>726</v>
      </c>
      <c r="N32" s="116" t="s">
        <v>103</v>
      </c>
      <c r="O32" s="116" t="s">
        <v>118</v>
      </c>
      <c r="P32" s="117" t="s">
        <v>119</v>
      </c>
    </row>
    <row r="33" spans="1:16" ht="15.6">
      <c r="A33" s="114"/>
      <c r="B33" s="116" t="s">
        <v>104</v>
      </c>
      <c r="C33" s="118" t="s">
        <v>105</v>
      </c>
      <c r="D33" s="116" t="s">
        <v>104</v>
      </c>
      <c r="E33" s="118" t="s">
        <v>105</v>
      </c>
      <c r="F33" s="116" t="s">
        <v>104</v>
      </c>
      <c r="G33" s="118" t="s">
        <v>105</v>
      </c>
      <c r="H33" s="116" t="s">
        <v>104</v>
      </c>
      <c r="I33" s="116" t="s">
        <v>105</v>
      </c>
      <c r="J33" s="116" t="s">
        <v>104</v>
      </c>
      <c r="K33" s="116" t="s">
        <v>105</v>
      </c>
      <c r="L33" s="116" t="s">
        <v>104</v>
      </c>
      <c r="M33" s="116" t="s">
        <v>105</v>
      </c>
      <c r="N33" s="119" t="s">
        <v>104</v>
      </c>
      <c r="O33" s="116" t="s">
        <v>105</v>
      </c>
      <c r="P33" s="120" t="s">
        <v>106</v>
      </c>
    </row>
    <row r="34" spans="1:16" ht="15.6">
      <c r="A34" s="122" t="s">
        <v>43</v>
      </c>
      <c r="B34" s="174">
        <v>0</v>
      </c>
      <c r="C34" s="173">
        <v>0</v>
      </c>
      <c r="D34" s="174">
        <v>1</v>
      </c>
      <c r="E34" s="173">
        <v>2</v>
      </c>
      <c r="F34" s="174">
        <v>1</v>
      </c>
      <c r="G34" s="173">
        <v>3</v>
      </c>
      <c r="H34" s="174">
        <v>5</v>
      </c>
      <c r="I34" s="174">
        <v>8</v>
      </c>
      <c r="J34" s="174">
        <v>4</v>
      </c>
      <c r="K34" s="174">
        <v>14</v>
      </c>
      <c r="L34" s="174">
        <v>25</v>
      </c>
      <c r="M34" s="174">
        <v>31</v>
      </c>
      <c r="N34" s="174">
        <v>36</v>
      </c>
      <c r="O34" s="174">
        <v>58</v>
      </c>
      <c r="P34" s="182">
        <v>94</v>
      </c>
    </row>
    <row r="35" spans="1:16" ht="15.6">
      <c r="A35" s="122" t="s">
        <v>107</v>
      </c>
      <c r="B35" s="174">
        <v>0</v>
      </c>
      <c r="C35" s="173">
        <v>1</v>
      </c>
      <c r="D35" s="174">
        <v>4</v>
      </c>
      <c r="E35" s="173">
        <v>3</v>
      </c>
      <c r="F35" s="174">
        <v>3</v>
      </c>
      <c r="G35" s="173">
        <v>16</v>
      </c>
      <c r="H35" s="174">
        <v>9</v>
      </c>
      <c r="I35" s="174">
        <v>16</v>
      </c>
      <c r="J35" s="174">
        <v>6</v>
      </c>
      <c r="K35" s="174">
        <v>29</v>
      </c>
      <c r="L35" s="174">
        <v>25</v>
      </c>
      <c r="M35" s="174">
        <v>57</v>
      </c>
      <c r="N35" s="174">
        <v>47</v>
      </c>
      <c r="O35" s="174">
        <v>122</v>
      </c>
      <c r="P35" s="182">
        <v>169</v>
      </c>
    </row>
    <row r="36" spans="1:16" ht="15.6">
      <c r="A36" s="122" t="s">
        <v>45</v>
      </c>
      <c r="B36" s="174">
        <v>0</v>
      </c>
      <c r="C36" s="173">
        <v>0</v>
      </c>
      <c r="D36" s="174">
        <v>0</v>
      </c>
      <c r="E36" s="173">
        <v>1</v>
      </c>
      <c r="F36" s="174">
        <v>0</v>
      </c>
      <c r="G36" s="173">
        <v>2</v>
      </c>
      <c r="H36" s="174">
        <v>1</v>
      </c>
      <c r="I36" s="174">
        <v>4</v>
      </c>
      <c r="J36" s="174">
        <v>2</v>
      </c>
      <c r="K36" s="174">
        <v>2</v>
      </c>
      <c r="L36" s="174">
        <v>5</v>
      </c>
      <c r="M36" s="174">
        <v>10</v>
      </c>
      <c r="N36" s="174">
        <v>8</v>
      </c>
      <c r="O36" s="174">
        <v>19</v>
      </c>
      <c r="P36" s="182">
        <v>27</v>
      </c>
    </row>
    <row r="37" spans="1:16" ht="15.6">
      <c r="A37" s="122" t="s">
        <v>46</v>
      </c>
      <c r="B37" s="174">
        <v>0</v>
      </c>
      <c r="C37" s="173">
        <v>0</v>
      </c>
      <c r="D37" s="174">
        <v>1</v>
      </c>
      <c r="E37" s="173">
        <v>0</v>
      </c>
      <c r="F37" s="174">
        <v>0</v>
      </c>
      <c r="G37" s="173">
        <v>1</v>
      </c>
      <c r="H37" s="174">
        <v>2</v>
      </c>
      <c r="I37" s="174">
        <v>2</v>
      </c>
      <c r="J37" s="174">
        <v>4</v>
      </c>
      <c r="K37" s="174">
        <v>7</v>
      </c>
      <c r="L37" s="174">
        <v>6</v>
      </c>
      <c r="M37" s="174">
        <v>4</v>
      </c>
      <c r="N37" s="174">
        <v>13</v>
      </c>
      <c r="O37" s="174">
        <v>14</v>
      </c>
      <c r="P37" s="182">
        <v>27</v>
      </c>
    </row>
    <row r="38" spans="1:16" ht="15.6">
      <c r="A38" s="121" t="s">
        <v>47</v>
      </c>
      <c r="B38" s="175">
        <v>0</v>
      </c>
      <c r="C38" s="173">
        <v>2</v>
      </c>
      <c r="D38" s="175">
        <v>3</v>
      </c>
      <c r="E38" s="173">
        <v>11</v>
      </c>
      <c r="F38" s="175">
        <v>10</v>
      </c>
      <c r="G38" s="173">
        <v>16</v>
      </c>
      <c r="H38" s="175">
        <v>6</v>
      </c>
      <c r="I38" s="175">
        <v>14</v>
      </c>
      <c r="J38" s="175">
        <v>1</v>
      </c>
      <c r="K38" s="175">
        <v>12</v>
      </c>
      <c r="L38" s="175">
        <v>7</v>
      </c>
      <c r="M38" s="175">
        <v>14</v>
      </c>
      <c r="N38" s="175">
        <v>27</v>
      </c>
      <c r="O38" s="175">
        <v>69</v>
      </c>
      <c r="P38" s="183">
        <v>96</v>
      </c>
    </row>
    <row r="39" spans="1:16" ht="15.6">
      <c r="A39" s="122" t="s">
        <v>48</v>
      </c>
      <c r="B39" s="174">
        <v>0</v>
      </c>
      <c r="C39" s="173">
        <v>0</v>
      </c>
      <c r="D39" s="174">
        <v>0</v>
      </c>
      <c r="E39" s="173">
        <v>2</v>
      </c>
      <c r="F39" s="174">
        <v>6</v>
      </c>
      <c r="G39" s="173">
        <v>16</v>
      </c>
      <c r="H39" s="174">
        <v>11</v>
      </c>
      <c r="I39" s="174">
        <v>18</v>
      </c>
      <c r="J39" s="174">
        <v>10</v>
      </c>
      <c r="K39" s="174">
        <v>16</v>
      </c>
      <c r="L39" s="174">
        <v>13</v>
      </c>
      <c r="M39" s="174">
        <v>21</v>
      </c>
      <c r="N39" s="174">
        <v>40</v>
      </c>
      <c r="O39" s="174">
        <v>73</v>
      </c>
      <c r="P39" s="182">
        <v>113</v>
      </c>
    </row>
    <row r="40" spans="1:16" ht="15.6">
      <c r="A40" s="122" t="s">
        <v>49</v>
      </c>
      <c r="B40" s="174">
        <v>1</v>
      </c>
      <c r="C40" s="173">
        <v>2</v>
      </c>
      <c r="D40" s="174">
        <v>0</v>
      </c>
      <c r="E40" s="173">
        <v>0</v>
      </c>
      <c r="F40" s="174">
        <v>0</v>
      </c>
      <c r="G40" s="173">
        <v>0</v>
      </c>
      <c r="H40" s="174">
        <v>0</v>
      </c>
      <c r="I40" s="174">
        <v>0</v>
      </c>
      <c r="J40" s="174">
        <v>0</v>
      </c>
      <c r="K40" s="174">
        <v>1</v>
      </c>
      <c r="L40" s="174">
        <v>0</v>
      </c>
      <c r="M40" s="174">
        <v>0</v>
      </c>
      <c r="N40" s="174">
        <v>1</v>
      </c>
      <c r="O40" s="174">
        <v>3</v>
      </c>
      <c r="P40" s="182">
        <v>4</v>
      </c>
    </row>
    <row r="41" spans="1:16" ht="15.6">
      <c r="A41" s="122" t="s">
        <v>50</v>
      </c>
      <c r="B41" s="174">
        <v>7</v>
      </c>
      <c r="C41" s="173">
        <v>5</v>
      </c>
      <c r="D41" s="174">
        <v>36</v>
      </c>
      <c r="E41" s="173">
        <v>48</v>
      </c>
      <c r="F41" s="174">
        <v>77</v>
      </c>
      <c r="G41" s="173">
        <v>103</v>
      </c>
      <c r="H41" s="174">
        <v>57</v>
      </c>
      <c r="I41" s="174">
        <v>87</v>
      </c>
      <c r="J41" s="174">
        <v>61</v>
      </c>
      <c r="K41" s="174">
        <v>71</v>
      </c>
      <c r="L41" s="174">
        <v>42</v>
      </c>
      <c r="M41" s="174">
        <v>67</v>
      </c>
      <c r="N41" s="174">
        <v>280</v>
      </c>
      <c r="O41" s="174">
        <v>381</v>
      </c>
      <c r="P41" s="182">
        <v>661</v>
      </c>
    </row>
    <row r="42" spans="1:16" ht="15.6">
      <c r="A42" s="122" t="s">
        <v>51</v>
      </c>
      <c r="B42" s="174">
        <v>0</v>
      </c>
      <c r="C42" s="173">
        <v>0</v>
      </c>
      <c r="D42" s="174">
        <v>3</v>
      </c>
      <c r="E42" s="173">
        <v>2</v>
      </c>
      <c r="F42" s="174">
        <v>7</v>
      </c>
      <c r="G42" s="173">
        <v>9</v>
      </c>
      <c r="H42" s="174">
        <v>4</v>
      </c>
      <c r="I42" s="174">
        <v>11</v>
      </c>
      <c r="J42" s="174">
        <v>10</v>
      </c>
      <c r="K42" s="174">
        <v>13</v>
      </c>
      <c r="L42" s="174">
        <v>6</v>
      </c>
      <c r="M42" s="174">
        <v>15</v>
      </c>
      <c r="N42" s="174">
        <v>30</v>
      </c>
      <c r="O42" s="174">
        <v>50</v>
      </c>
      <c r="P42" s="182">
        <v>80</v>
      </c>
    </row>
    <row r="43" spans="1:16" ht="15.6">
      <c r="A43" s="122" t="s">
        <v>52</v>
      </c>
      <c r="B43" s="174">
        <v>1</v>
      </c>
      <c r="C43" s="173">
        <v>0</v>
      </c>
      <c r="D43" s="174">
        <v>1</v>
      </c>
      <c r="E43" s="173">
        <v>5</v>
      </c>
      <c r="F43" s="174">
        <v>6</v>
      </c>
      <c r="G43" s="173">
        <v>15</v>
      </c>
      <c r="H43" s="174">
        <v>4</v>
      </c>
      <c r="I43" s="174">
        <v>15</v>
      </c>
      <c r="J43" s="174">
        <v>8</v>
      </c>
      <c r="K43" s="174">
        <v>8</v>
      </c>
      <c r="L43" s="174">
        <v>9</v>
      </c>
      <c r="M43" s="174">
        <v>14</v>
      </c>
      <c r="N43" s="174">
        <v>29</v>
      </c>
      <c r="O43" s="174">
        <v>57</v>
      </c>
      <c r="P43" s="182">
        <v>86</v>
      </c>
    </row>
    <row r="44" spans="1:16" ht="15.6">
      <c r="A44" s="122" t="s">
        <v>53</v>
      </c>
      <c r="B44" s="174">
        <v>9</v>
      </c>
      <c r="C44" s="173">
        <v>10</v>
      </c>
      <c r="D44" s="174">
        <v>46</v>
      </c>
      <c r="E44" s="173">
        <v>68</v>
      </c>
      <c r="F44" s="174">
        <v>103</v>
      </c>
      <c r="G44" s="173">
        <v>159</v>
      </c>
      <c r="H44" s="174">
        <v>84</v>
      </c>
      <c r="I44" s="174">
        <v>153</v>
      </c>
      <c r="J44" s="174">
        <v>88</v>
      </c>
      <c r="K44" s="174">
        <v>132</v>
      </c>
      <c r="L44" s="174">
        <v>101</v>
      </c>
      <c r="M44" s="174">
        <v>175</v>
      </c>
      <c r="N44" s="174">
        <v>431</v>
      </c>
      <c r="O44" s="174">
        <v>697</v>
      </c>
      <c r="P44" s="182">
        <v>1128</v>
      </c>
    </row>
    <row r="45" spans="1:16">
      <c r="A45" s="31" t="s">
        <v>108</v>
      </c>
    </row>
    <row r="46" spans="1:16">
      <c r="A46" s="74" t="s">
        <v>110</v>
      </c>
    </row>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zoomScaleNormal="100" workbookViewId="0"/>
  </sheetViews>
  <sheetFormatPr defaultColWidth="9.375" defaultRowHeight="13.8"/>
  <cols>
    <col min="1" max="1" width="15.375" style="23" customWidth="1"/>
    <col min="2" max="2" width="30.625" style="23" customWidth="1"/>
    <col min="3" max="3" width="16.875" style="80" customWidth="1"/>
    <col min="4" max="4" width="32.625" style="80" customWidth="1"/>
    <col min="5" max="5" width="25.875" style="80" customWidth="1"/>
    <col min="6" max="6" width="19.125" style="80" customWidth="1"/>
    <col min="7" max="7" width="13.375" style="80" customWidth="1"/>
    <col min="8" max="8" width="17.625" style="80" customWidth="1"/>
    <col min="9" max="9" width="22" style="80" customWidth="1"/>
    <col min="10" max="11" width="13.375" style="80" customWidth="1"/>
    <col min="12" max="12" width="26.5" style="80" customWidth="1"/>
    <col min="13" max="13" width="17.5" style="80" customWidth="1"/>
    <col min="14" max="14" width="16.375" style="80" customWidth="1"/>
    <col min="15" max="18" width="9.375" style="23" customWidth="1"/>
    <col min="19" max="16384" width="9.375" style="23"/>
  </cols>
  <sheetData>
    <row r="1" spans="1:14">
      <c r="A1" s="73" t="s">
        <v>517</v>
      </c>
    </row>
    <row r="2" spans="1:14" ht="17.25" customHeight="1">
      <c r="A2" s="59" t="s">
        <v>710</v>
      </c>
      <c r="B2" s="59"/>
      <c r="C2" s="81"/>
      <c r="D2" s="81"/>
      <c r="E2" s="81"/>
      <c r="F2" s="81"/>
      <c r="G2" s="81"/>
      <c r="H2" s="81"/>
      <c r="I2" s="81"/>
      <c r="J2" s="81"/>
      <c r="K2" s="81"/>
      <c r="L2" s="81"/>
      <c r="M2" s="81"/>
      <c r="N2" s="81"/>
    </row>
    <row r="3" spans="1:14" ht="17.25" customHeight="1">
      <c r="A3" s="57" t="s">
        <v>592</v>
      </c>
      <c r="B3" s="58"/>
      <c r="C3" s="82"/>
      <c r="D3" s="82"/>
      <c r="E3" s="82"/>
      <c r="F3" s="82"/>
      <c r="G3" s="82"/>
      <c r="H3" s="82"/>
      <c r="I3" s="82"/>
      <c r="J3" s="82"/>
      <c r="K3" s="82"/>
      <c r="L3" s="82"/>
      <c r="M3" s="82"/>
      <c r="N3" s="82"/>
    </row>
    <row r="4" spans="1:14" s="79" customFormat="1" ht="24" customHeight="1">
      <c r="A4" s="85" t="s">
        <v>114</v>
      </c>
      <c r="B4" s="86" t="s">
        <v>113</v>
      </c>
      <c r="C4" s="87" t="s">
        <v>116</v>
      </c>
      <c r="D4" s="87" t="s">
        <v>117</v>
      </c>
      <c r="E4" s="87" t="s">
        <v>693</v>
      </c>
      <c r="F4" s="87" t="s">
        <v>45</v>
      </c>
      <c r="G4" s="87" t="s">
        <v>120</v>
      </c>
      <c r="H4" s="87" t="s">
        <v>47</v>
      </c>
      <c r="I4" s="87" t="s">
        <v>122</v>
      </c>
      <c r="J4" s="87" t="s">
        <v>123</v>
      </c>
      <c r="K4" s="87" t="s">
        <v>124</v>
      </c>
      <c r="L4" s="87" t="s">
        <v>125</v>
      </c>
      <c r="M4" s="87" t="s">
        <v>126</v>
      </c>
      <c r="N4" s="88" t="s">
        <v>53</v>
      </c>
    </row>
    <row r="5" spans="1:14" ht="15">
      <c r="A5" s="89">
        <v>0</v>
      </c>
      <c r="B5" s="104" t="s">
        <v>127</v>
      </c>
      <c r="C5" s="93">
        <v>12330</v>
      </c>
      <c r="D5" s="94">
        <v>14938</v>
      </c>
      <c r="E5" s="94">
        <v>4833</v>
      </c>
      <c r="F5" s="94">
        <v>2651</v>
      </c>
      <c r="G5" s="94">
        <v>3390</v>
      </c>
      <c r="H5" s="94">
        <v>739</v>
      </c>
      <c r="I5" s="94">
        <v>4751</v>
      </c>
      <c r="J5" s="94">
        <v>415</v>
      </c>
      <c r="K5" s="94">
        <v>31688</v>
      </c>
      <c r="L5" s="94">
        <v>4452</v>
      </c>
      <c r="M5" s="94">
        <v>2628</v>
      </c>
      <c r="N5" s="95">
        <v>61228</v>
      </c>
    </row>
    <row r="6" spans="1:14" ht="15">
      <c r="A6" s="98" t="s">
        <v>128</v>
      </c>
      <c r="B6" s="105" t="s">
        <v>518</v>
      </c>
      <c r="C6" s="99">
        <v>1969</v>
      </c>
      <c r="D6" s="99">
        <v>3128</v>
      </c>
      <c r="E6" s="99">
        <v>1053</v>
      </c>
      <c r="F6" s="99">
        <v>287</v>
      </c>
      <c r="G6" s="99">
        <v>813</v>
      </c>
      <c r="H6" s="99">
        <v>100</v>
      </c>
      <c r="I6" s="99">
        <v>1618</v>
      </c>
      <c r="J6" s="99">
        <v>105</v>
      </c>
      <c r="K6" s="99">
        <v>8707</v>
      </c>
      <c r="L6" s="99">
        <v>669</v>
      </c>
      <c r="M6" s="99">
        <v>1935</v>
      </c>
      <c r="N6" s="100">
        <v>15448</v>
      </c>
    </row>
    <row r="7" spans="1:14" ht="15">
      <c r="A7" s="91" t="s">
        <v>130</v>
      </c>
      <c r="B7" s="106" t="s">
        <v>131</v>
      </c>
      <c r="C7" s="96">
        <v>36</v>
      </c>
      <c r="D7" s="96">
        <v>53</v>
      </c>
      <c r="E7" s="96">
        <v>30</v>
      </c>
      <c r="F7" s="96">
        <v>8</v>
      </c>
      <c r="G7" s="96">
        <v>16</v>
      </c>
      <c r="H7" s="96" t="s">
        <v>132</v>
      </c>
      <c r="I7" s="96">
        <v>61</v>
      </c>
      <c r="J7" s="96" t="s">
        <v>132</v>
      </c>
      <c r="K7" s="96">
        <v>317</v>
      </c>
      <c r="L7" s="96">
        <v>11</v>
      </c>
      <c r="M7" s="96" t="s">
        <v>132</v>
      </c>
      <c r="N7" s="97">
        <v>413</v>
      </c>
    </row>
    <row r="8" spans="1:14" ht="15">
      <c r="A8" s="91" t="s">
        <v>133</v>
      </c>
      <c r="B8" s="106" t="s">
        <v>134</v>
      </c>
      <c r="C8" s="96">
        <v>18</v>
      </c>
      <c r="D8" s="96">
        <v>14</v>
      </c>
      <c r="E8" s="96">
        <v>32</v>
      </c>
      <c r="F8" s="96">
        <v>5</v>
      </c>
      <c r="G8" s="96">
        <v>4</v>
      </c>
      <c r="H8" s="96" t="s">
        <v>132</v>
      </c>
      <c r="I8" s="96">
        <v>58</v>
      </c>
      <c r="J8" s="96" t="s">
        <v>132</v>
      </c>
      <c r="K8" s="96">
        <v>105</v>
      </c>
      <c r="L8" s="96" t="s">
        <v>132</v>
      </c>
      <c r="M8" s="96">
        <v>18</v>
      </c>
      <c r="N8" s="97">
        <v>191</v>
      </c>
    </row>
    <row r="9" spans="1:14" ht="15">
      <c r="A9" s="91" t="s">
        <v>135</v>
      </c>
      <c r="B9" s="106" t="s">
        <v>136</v>
      </c>
      <c r="C9" s="96">
        <v>49</v>
      </c>
      <c r="D9" s="96">
        <v>35</v>
      </c>
      <c r="E9" s="96">
        <v>15</v>
      </c>
      <c r="F9" s="96" t="s">
        <v>132</v>
      </c>
      <c r="G9" s="96">
        <v>14</v>
      </c>
      <c r="H9" s="96" t="s">
        <v>132</v>
      </c>
      <c r="I9" s="96">
        <v>63</v>
      </c>
      <c r="J9" s="96" t="s">
        <v>132</v>
      </c>
      <c r="K9" s="96">
        <v>145</v>
      </c>
      <c r="L9" s="96">
        <v>15</v>
      </c>
      <c r="M9" s="96" t="s">
        <v>132</v>
      </c>
      <c r="N9" s="97">
        <v>246</v>
      </c>
    </row>
    <row r="10" spans="1:14" ht="15">
      <c r="A10" s="91" t="s">
        <v>137</v>
      </c>
      <c r="B10" s="106" t="s">
        <v>138</v>
      </c>
      <c r="C10" s="96">
        <v>21</v>
      </c>
      <c r="D10" s="96">
        <v>29</v>
      </c>
      <c r="E10" s="96">
        <v>19</v>
      </c>
      <c r="F10" s="96">
        <v>10</v>
      </c>
      <c r="G10" s="96" t="s">
        <v>132</v>
      </c>
      <c r="H10" s="96" t="s">
        <v>132</v>
      </c>
      <c r="I10" s="96">
        <v>10</v>
      </c>
      <c r="J10" s="96" t="s">
        <v>132</v>
      </c>
      <c r="K10" s="96">
        <v>143</v>
      </c>
      <c r="L10" s="96" t="s">
        <v>132</v>
      </c>
      <c r="M10" s="96" t="s">
        <v>132</v>
      </c>
      <c r="N10" s="97">
        <v>204</v>
      </c>
    </row>
    <row r="11" spans="1:14" ht="15">
      <c r="A11" s="91" t="s">
        <v>139</v>
      </c>
      <c r="B11" s="106" t="s">
        <v>140</v>
      </c>
      <c r="C11" s="96">
        <v>77</v>
      </c>
      <c r="D11" s="96">
        <v>132</v>
      </c>
      <c r="E11" s="96">
        <v>124</v>
      </c>
      <c r="F11" s="96">
        <v>9</v>
      </c>
      <c r="G11" s="96">
        <v>64</v>
      </c>
      <c r="H11" s="96" t="s">
        <v>132</v>
      </c>
      <c r="I11" s="96">
        <v>104</v>
      </c>
      <c r="J11" s="96">
        <v>10</v>
      </c>
      <c r="K11" s="96">
        <v>329</v>
      </c>
      <c r="L11" s="96">
        <v>43</v>
      </c>
      <c r="M11" s="96">
        <v>217</v>
      </c>
      <c r="N11" s="97">
        <v>802</v>
      </c>
    </row>
    <row r="12" spans="1:14" ht="15">
      <c r="A12" s="91" t="s">
        <v>141</v>
      </c>
      <c r="B12" s="106" t="s">
        <v>142</v>
      </c>
      <c r="C12" s="96">
        <v>12</v>
      </c>
      <c r="D12" s="96">
        <v>27</v>
      </c>
      <c r="E12" s="96" t="s">
        <v>132</v>
      </c>
      <c r="F12" s="96" t="s">
        <v>132</v>
      </c>
      <c r="G12" s="96" t="s">
        <v>132</v>
      </c>
      <c r="H12" s="96">
        <v>0</v>
      </c>
      <c r="I12" s="96">
        <v>8</v>
      </c>
      <c r="J12" s="96">
        <v>0</v>
      </c>
      <c r="K12" s="96">
        <v>86</v>
      </c>
      <c r="L12" s="96">
        <v>6</v>
      </c>
      <c r="M12" s="96">
        <v>51</v>
      </c>
      <c r="N12" s="97">
        <v>167</v>
      </c>
    </row>
    <row r="13" spans="1:14" ht="15">
      <c r="A13" s="91" t="s">
        <v>143</v>
      </c>
      <c r="B13" s="106" t="s">
        <v>144</v>
      </c>
      <c r="C13" s="96">
        <v>82</v>
      </c>
      <c r="D13" s="96">
        <v>120</v>
      </c>
      <c r="E13" s="96">
        <v>59</v>
      </c>
      <c r="F13" s="96">
        <v>16</v>
      </c>
      <c r="G13" s="96">
        <v>43</v>
      </c>
      <c r="H13" s="96" t="s">
        <v>132</v>
      </c>
      <c r="I13" s="96">
        <v>70</v>
      </c>
      <c r="J13" s="96" t="s">
        <v>132</v>
      </c>
      <c r="K13" s="96">
        <v>417</v>
      </c>
      <c r="L13" s="96">
        <v>45</v>
      </c>
      <c r="M13" s="96">
        <v>0</v>
      </c>
      <c r="N13" s="97">
        <v>668</v>
      </c>
    </row>
    <row r="14" spans="1:14" ht="15">
      <c r="A14" s="91" t="s">
        <v>145</v>
      </c>
      <c r="B14" s="106" t="s">
        <v>146</v>
      </c>
      <c r="C14" s="96">
        <v>94</v>
      </c>
      <c r="D14" s="96">
        <v>122</v>
      </c>
      <c r="E14" s="96">
        <v>41</v>
      </c>
      <c r="F14" s="96">
        <v>19</v>
      </c>
      <c r="G14" s="96">
        <v>29</v>
      </c>
      <c r="H14" s="96" t="s">
        <v>132</v>
      </c>
      <c r="I14" s="96">
        <v>56</v>
      </c>
      <c r="J14" s="96" t="s">
        <v>132</v>
      </c>
      <c r="K14" s="96">
        <v>241</v>
      </c>
      <c r="L14" s="96">
        <v>27</v>
      </c>
      <c r="M14" s="96">
        <v>0</v>
      </c>
      <c r="N14" s="97">
        <v>461</v>
      </c>
    </row>
    <row r="15" spans="1:14" ht="15">
      <c r="A15" s="91" t="s">
        <v>147</v>
      </c>
      <c r="B15" s="106" t="s">
        <v>148</v>
      </c>
      <c r="C15" s="96">
        <v>7</v>
      </c>
      <c r="D15" s="96">
        <v>13</v>
      </c>
      <c r="E15" s="96">
        <v>5</v>
      </c>
      <c r="F15" s="96">
        <v>0</v>
      </c>
      <c r="G15" s="96">
        <v>0</v>
      </c>
      <c r="H15" s="96">
        <v>0</v>
      </c>
      <c r="I15" s="96" t="s">
        <v>132</v>
      </c>
      <c r="J15" s="96" t="s">
        <v>132</v>
      </c>
      <c r="K15" s="96">
        <v>50</v>
      </c>
      <c r="L15" s="96">
        <v>7</v>
      </c>
      <c r="M15" s="96">
        <v>0</v>
      </c>
      <c r="N15" s="97">
        <v>68</v>
      </c>
    </row>
    <row r="16" spans="1:14" ht="15">
      <c r="A16" s="91" t="s">
        <v>149</v>
      </c>
      <c r="B16" s="106" t="s">
        <v>150</v>
      </c>
      <c r="C16" s="96">
        <v>80</v>
      </c>
      <c r="D16" s="96">
        <v>176</v>
      </c>
      <c r="E16" s="96">
        <v>31</v>
      </c>
      <c r="F16" s="96">
        <v>11</v>
      </c>
      <c r="G16" s="96">
        <v>42</v>
      </c>
      <c r="H16" s="96">
        <v>8</v>
      </c>
      <c r="I16" s="96">
        <v>28</v>
      </c>
      <c r="J16" s="96" t="s">
        <v>132</v>
      </c>
      <c r="K16" s="96">
        <v>432</v>
      </c>
      <c r="L16" s="96">
        <v>51</v>
      </c>
      <c r="M16" s="96">
        <v>241</v>
      </c>
      <c r="N16" s="97">
        <v>877</v>
      </c>
    </row>
    <row r="17" spans="1:14" ht="15">
      <c r="A17" s="91" t="s">
        <v>151</v>
      </c>
      <c r="B17" s="106" t="s">
        <v>152</v>
      </c>
      <c r="C17" s="96">
        <v>64</v>
      </c>
      <c r="D17" s="96">
        <v>43</v>
      </c>
      <c r="E17" s="96">
        <v>62</v>
      </c>
      <c r="F17" s="96">
        <v>5</v>
      </c>
      <c r="G17" s="96">
        <v>24</v>
      </c>
      <c r="H17" s="96">
        <v>7</v>
      </c>
      <c r="I17" s="96" t="s">
        <v>132</v>
      </c>
      <c r="J17" s="96">
        <v>0</v>
      </c>
      <c r="K17" s="96">
        <v>214</v>
      </c>
      <c r="L17" s="96">
        <v>43</v>
      </c>
      <c r="M17" s="96">
        <v>93</v>
      </c>
      <c r="N17" s="97">
        <v>380</v>
      </c>
    </row>
    <row r="18" spans="1:14" ht="15">
      <c r="A18" s="91" t="s">
        <v>153</v>
      </c>
      <c r="B18" s="106" t="s">
        <v>154</v>
      </c>
      <c r="C18" s="96">
        <v>44</v>
      </c>
      <c r="D18" s="96">
        <v>62</v>
      </c>
      <c r="E18" s="96">
        <v>14</v>
      </c>
      <c r="F18" s="96">
        <v>20</v>
      </c>
      <c r="G18" s="96">
        <v>27</v>
      </c>
      <c r="H18" s="96">
        <v>0</v>
      </c>
      <c r="I18" s="96">
        <v>17</v>
      </c>
      <c r="J18" s="96" t="s">
        <v>132</v>
      </c>
      <c r="K18" s="96">
        <v>89</v>
      </c>
      <c r="L18" s="96">
        <v>8</v>
      </c>
      <c r="M18" s="96">
        <v>0</v>
      </c>
      <c r="N18" s="97">
        <v>180</v>
      </c>
    </row>
    <row r="19" spans="1:14" ht="15">
      <c r="A19" s="91" t="s">
        <v>155</v>
      </c>
      <c r="B19" s="106" t="s">
        <v>156</v>
      </c>
      <c r="C19" s="96">
        <v>11</v>
      </c>
      <c r="D19" s="96">
        <v>9</v>
      </c>
      <c r="E19" s="96" t="s">
        <v>132</v>
      </c>
      <c r="F19" s="96" t="s">
        <v>132</v>
      </c>
      <c r="G19" s="96">
        <v>0</v>
      </c>
      <c r="H19" s="96">
        <v>0</v>
      </c>
      <c r="I19" s="96">
        <v>0</v>
      </c>
      <c r="J19" s="96">
        <v>0</v>
      </c>
      <c r="K19" s="96">
        <v>13</v>
      </c>
      <c r="L19" s="96" t="s">
        <v>132</v>
      </c>
      <c r="M19" s="96">
        <v>0</v>
      </c>
      <c r="N19" s="97">
        <v>32</v>
      </c>
    </row>
    <row r="20" spans="1:14" ht="15">
      <c r="A20" s="91" t="s">
        <v>157</v>
      </c>
      <c r="B20" s="106" t="s">
        <v>158</v>
      </c>
      <c r="C20" s="96">
        <v>34</v>
      </c>
      <c r="D20" s="96">
        <v>43</v>
      </c>
      <c r="E20" s="96">
        <v>28</v>
      </c>
      <c r="F20" s="96">
        <v>0</v>
      </c>
      <c r="G20" s="96">
        <v>0</v>
      </c>
      <c r="H20" s="96" t="s">
        <v>132</v>
      </c>
      <c r="I20" s="96">
        <v>77</v>
      </c>
      <c r="J20" s="96" t="s">
        <v>132</v>
      </c>
      <c r="K20" s="96">
        <v>197</v>
      </c>
      <c r="L20" s="96">
        <v>9</v>
      </c>
      <c r="M20" s="96">
        <v>163</v>
      </c>
      <c r="N20" s="97">
        <v>451</v>
      </c>
    </row>
    <row r="21" spans="1:14" ht="15">
      <c r="A21" s="91" t="s">
        <v>159</v>
      </c>
      <c r="B21" s="106" t="s">
        <v>160</v>
      </c>
      <c r="C21" s="96">
        <v>27</v>
      </c>
      <c r="D21" s="96">
        <v>15</v>
      </c>
      <c r="E21" s="96">
        <v>12</v>
      </c>
      <c r="F21" s="96" t="s">
        <v>132</v>
      </c>
      <c r="G21" s="96">
        <v>4</v>
      </c>
      <c r="H21" s="96">
        <v>0</v>
      </c>
      <c r="I21" s="96" t="s">
        <v>132</v>
      </c>
      <c r="J21" s="96" t="s">
        <v>132</v>
      </c>
      <c r="K21" s="96">
        <v>43</v>
      </c>
      <c r="L21" s="96">
        <v>14</v>
      </c>
      <c r="M21" s="96" t="s">
        <v>132</v>
      </c>
      <c r="N21" s="97">
        <v>99</v>
      </c>
    </row>
    <row r="22" spans="1:14" ht="15">
      <c r="A22" s="91" t="s">
        <v>161</v>
      </c>
      <c r="B22" s="106" t="s">
        <v>162</v>
      </c>
      <c r="C22" s="96">
        <v>43</v>
      </c>
      <c r="D22" s="96">
        <v>49</v>
      </c>
      <c r="E22" s="96">
        <v>15</v>
      </c>
      <c r="F22" s="96">
        <v>6</v>
      </c>
      <c r="G22" s="96">
        <v>5</v>
      </c>
      <c r="H22" s="96">
        <v>0</v>
      </c>
      <c r="I22" s="96">
        <v>41</v>
      </c>
      <c r="J22" s="96" t="s">
        <v>132</v>
      </c>
      <c r="K22" s="96">
        <v>231</v>
      </c>
      <c r="L22" s="96">
        <v>31</v>
      </c>
      <c r="M22" s="96" t="s">
        <v>132</v>
      </c>
      <c r="N22" s="97">
        <v>356</v>
      </c>
    </row>
    <row r="23" spans="1:14" ht="15">
      <c r="A23" s="91" t="s">
        <v>163</v>
      </c>
      <c r="B23" s="106" t="s">
        <v>129</v>
      </c>
      <c r="C23" s="96">
        <v>797</v>
      </c>
      <c r="D23" s="96">
        <v>1579</v>
      </c>
      <c r="E23" s="96">
        <v>254</v>
      </c>
      <c r="F23" s="96">
        <v>97</v>
      </c>
      <c r="G23" s="96">
        <v>395</v>
      </c>
      <c r="H23" s="96">
        <v>48</v>
      </c>
      <c r="I23" s="96">
        <v>818</v>
      </c>
      <c r="J23" s="96">
        <v>16</v>
      </c>
      <c r="K23" s="96">
        <v>3781</v>
      </c>
      <c r="L23" s="96">
        <v>134</v>
      </c>
      <c r="M23" s="96">
        <v>0</v>
      </c>
      <c r="N23" s="97">
        <v>6007</v>
      </c>
    </row>
    <row r="24" spans="1:14" ht="15">
      <c r="A24" s="91" t="s">
        <v>164</v>
      </c>
      <c r="B24" s="106" t="s">
        <v>165</v>
      </c>
      <c r="C24" s="96">
        <v>87</v>
      </c>
      <c r="D24" s="96">
        <v>117</v>
      </c>
      <c r="E24" s="96">
        <v>31</v>
      </c>
      <c r="F24" s="96">
        <v>16</v>
      </c>
      <c r="G24" s="96">
        <v>12</v>
      </c>
      <c r="H24" s="96">
        <v>5</v>
      </c>
      <c r="I24" s="96" t="s">
        <v>132</v>
      </c>
      <c r="J24" s="96" t="s">
        <v>132</v>
      </c>
      <c r="K24" s="96">
        <v>576</v>
      </c>
      <c r="L24" s="96">
        <v>10</v>
      </c>
      <c r="M24" s="96">
        <v>524</v>
      </c>
      <c r="N24" s="97">
        <v>1115</v>
      </c>
    </row>
    <row r="25" spans="1:14" ht="15">
      <c r="A25" s="91" t="s">
        <v>166</v>
      </c>
      <c r="B25" s="106" t="s">
        <v>167</v>
      </c>
      <c r="C25" s="96">
        <v>61</v>
      </c>
      <c r="D25" s="96">
        <v>101</v>
      </c>
      <c r="E25" s="96">
        <v>38</v>
      </c>
      <c r="F25" s="96">
        <v>6</v>
      </c>
      <c r="G25" s="96">
        <v>34</v>
      </c>
      <c r="H25" s="96" t="s">
        <v>132</v>
      </c>
      <c r="I25" s="96" t="s">
        <v>132</v>
      </c>
      <c r="J25" s="96">
        <v>10</v>
      </c>
      <c r="K25" s="96">
        <v>287</v>
      </c>
      <c r="L25" s="96">
        <v>29</v>
      </c>
      <c r="M25" s="96">
        <v>62</v>
      </c>
      <c r="N25" s="97">
        <v>480</v>
      </c>
    </row>
    <row r="26" spans="1:14" ht="15">
      <c r="A26" s="91" t="s">
        <v>168</v>
      </c>
      <c r="B26" s="106" t="s">
        <v>169</v>
      </c>
      <c r="C26" s="96">
        <v>52</v>
      </c>
      <c r="D26" s="96">
        <v>70</v>
      </c>
      <c r="E26" s="96">
        <v>35</v>
      </c>
      <c r="F26" s="96">
        <v>4</v>
      </c>
      <c r="G26" s="96">
        <v>21</v>
      </c>
      <c r="H26" s="96" t="s">
        <v>132</v>
      </c>
      <c r="I26" s="96" t="s">
        <v>132</v>
      </c>
      <c r="J26" s="96" t="s">
        <v>132</v>
      </c>
      <c r="K26" s="96">
        <v>164</v>
      </c>
      <c r="L26" s="96">
        <v>19</v>
      </c>
      <c r="M26" s="96">
        <v>100</v>
      </c>
      <c r="N26" s="97">
        <v>354</v>
      </c>
    </row>
    <row r="27" spans="1:14" ht="15">
      <c r="A27" s="91" t="s">
        <v>170</v>
      </c>
      <c r="B27" s="106" t="s">
        <v>171</v>
      </c>
      <c r="C27" s="96">
        <v>57</v>
      </c>
      <c r="D27" s="96">
        <v>91</v>
      </c>
      <c r="E27" s="96">
        <v>22</v>
      </c>
      <c r="F27" s="96">
        <v>12</v>
      </c>
      <c r="G27" s="96">
        <v>12</v>
      </c>
      <c r="H27" s="96">
        <v>0</v>
      </c>
      <c r="I27" s="96">
        <v>34</v>
      </c>
      <c r="J27" s="96">
        <v>0</v>
      </c>
      <c r="K27" s="96">
        <v>176</v>
      </c>
      <c r="L27" s="96">
        <v>29</v>
      </c>
      <c r="M27" s="96" t="s">
        <v>132</v>
      </c>
      <c r="N27" s="97">
        <v>321</v>
      </c>
    </row>
    <row r="28" spans="1:14" ht="15">
      <c r="A28" s="91" t="s">
        <v>172</v>
      </c>
      <c r="B28" s="106" t="s">
        <v>173</v>
      </c>
      <c r="C28" s="96">
        <v>40</v>
      </c>
      <c r="D28" s="96">
        <v>30</v>
      </c>
      <c r="E28" s="96">
        <v>56</v>
      </c>
      <c r="F28" s="96">
        <v>5</v>
      </c>
      <c r="G28" s="96">
        <v>7</v>
      </c>
      <c r="H28" s="96" t="s">
        <v>132</v>
      </c>
      <c r="I28" s="96">
        <v>62</v>
      </c>
      <c r="J28" s="96">
        <v>32</v>
      </c>
      <c r="K28" s="96">
        <v>104</v>
      </c>
      <c r="L28" s="96" t="s">
        <v>132</v>
      </c>
      <c r="M28" s="96">
        <v>121</v>
      </c>
      <c r="N28" s="97">
        <v>317</v>
      </c>
    </row>
    <row r="29" spans="1:14" ht="15">
      <c r="A29" s="91" t="s">
        <v>174</v>
      </c>
      <c r="B29" s="106" t="s">
        <v>175</v>
      </c>
      <c r="C29" s="96">
        <v>7</v>
      </c>
      <c r="D29" s="96">
        <v>9</v>
      </c>
      <c r="E29" s="96" t="s">
        <v>132</v>
      </c>
      <c r="F29" s="96" t="s">
        <v>132</v>
      </c>
      <c r="G29" s="96">
        <v>0</v>
      </c>
      <c r="H29" s="96" t="s">
        <v>132</v>
      </c>
      <c r="I29" s="96" t="s">
        <v>132</v>
      </c>
      <c r="J29" s="96">
        <v>0</v>
      </c>
      <c r="K29" s="96">
        <v>14</v>
      </c>
      <c r="L29" s="96" t="s">
        <v>132</v>
      </c>
      <c r="M29" s="96">
        <v>27</v>
      </c>
      <c r="N29" s="97">
        <v>54</v>
      </c>
    </row>
    <row r="30" spans="1:14" ht="15">
      <c r="A30" s="91" t="s">
        <v>176</v>
      </c>
      <c r="B30" s="106" t="s">
        <v>177</v>
      </c>
      <c r="C30" s="96">
        <v>89</v>
      </c>
      <c r="D30" s="96">
        <v>101</v>
      </c>
      <c r="E30" s="96">
        <v>42</v>
      </c>
      <c r="F30" s="96">
        <v>0</v>
      </c>
      <c r="G30" s="96">
        <v>22</v>
      </c>
      <c r="H30" s="96" t="s">
        <v>132</v>
      </c>
      <c r="I30" s="96">
        <v>95</v>
      </c>
      <c r="J30" s="96" t="s">
        <v>132</v>
      </c>
      <c r="K30" s="96">
        <v>272</v>
      </c>
      <c r="L30" s="96">
        <v>67</v>
      </c>
      <c r="M30" s="96">
        <v>168</v>
      </c>
      <c r="N30" s="97">
        <v>678</v>
      </c>
    </row>
    <row r="31" spans="1:14" ht="15">
      <c r="A31" s="91" t="s">
        <v>178</v>
      </c>
      <c r="B31" s="106" t="s">
        <v>179</v>
      </c>
      <c r="C31" s="96">
        <v>42</v>
      </c>
      <c r="D31" s="96">
        <v>42</v>
      </c>
      <c r="E31" s="96">
        <v>52</v>
      </c>
      <c r="F31" s="96">
        <v>7</v>
      </c>
      <c r="G31" s="96">
        <v>14</v>
      </c>
      <c r="H31" s="96" t="s">
        <v>132</v>
      </c>
      <c r="I31" s="96">
        <v>0</v>
      </c>
      <c r="J31" s="96" t="s">
        <v>132</v>
      </c>
      <c r="K31" s="96">
        <v>129</v>
      </c>
      <c r="L31" s="96">
        <v>23</v>
      </c>
      <c r="M31" s="96">
        <v>127</v>
      </c>
      <c r="N31" s="97">
        <v>291</v>
      </c>
    </row>
    <row r="32" spans="1:14" ht="15">
      <c r="A32" s="91" t="s">
        <v>180</v>
      </c>
      <c r="B32" s="106" t="s">
        <v>181</v>
      </c>
      <c r="C32" s="96">
        <v>38</v>
      </c>
      <c r="D32" s="96">
        <v>48</v>
      </c>
      <c r="E32" s="96">
        <v>29</v>
      </c>
      <c r="F32" s="96">
        <v>18</v>
      </c>
      <c r="G32" s="96">
        <v>18</v>
      </c>
      <c r="H32" s="96" t="s">
        <v>132</v>
      </c>
      <c r="I32" s="96" t="s">
        <v>132</v>
      </c>
      <c r="J32" s="96">
        <v>0</v>
      </c>
      <c r="K32" s="96">
        <v>153</v>
      </c>
      <c r="L32" s="96">
        <v>35</v>
      </c>
      <c r="M32" s="96" t="s">
        <v>132</v>
      </c>
      <c r="N32" s="97">
        <v>239</v>
      </c>
    </row>
    <row r="33" spans="1:14" ht="15">
      <c r="A33" s="101" t="s">
        <v>182</v>
      </c>
      <c r="B33" s="107" t="s">
        <v>519</v>
      </c>
      <c r="C33" s="102">
        <v>433</v>
      </c>
      <c r="D33" s="102">
        <v>534</v>
      </c>
      <c r="E33" s="102">
        <v>183</v>
      </c>
      <c r="F33" s="102">
        <v>64</v>
      </c>
      <c r="G33" s="102">
        <v>161</v>
      </c>
      <c r="H33" s="102">
        <v>23</v>
      </c>
      <c r="I33" s="102">
        <v>39</v>
      </c>
      <c r="J33" s="102">
        <v>45</v>
      </c>
      <c r="K33" s="102">
        <v>1148</v>
      </c>
      <c r="L33" s="102">
        <v>312</v>
      </c>
      <c r="M33" s="102">
        <v>104</v>
      </c>
      <c r="N33" s="103">
        <v>2382</v>
      </c>
    </row>
    <row r="34" spans="1:14" ht="15">
      <c r="A34" s="91" t="s">
        <v>184</v>
      </c>
      <c r="B34" s="106" t="s">
        <v>185</v>
      </c>
      <c r="C34" s="96">
        <v>34</v>
      </c>
      <c r="D34" s="96">
        <v>29</v>
      </c>
      <c r="E34" s="96" t="s">
        <v>132</v>
      </c>
      <c r="F34" s="96">
        <v>9</v>
      </c>
      <c r="G34" s="96">
        <v>13</v>
      </c>
      <c r="H34" s="96">
        <v>0</v>
      </c>
      <c r="I34" s="96">
        <v>0</v>
      </c>
      <c r="J34" s="96">
        <v>0</v>
      </c>
      <c r="K34" s="96">
        <v>46</v>
      </c>
      <c r="L34" s="96" t="s">
        <v>132</v>
      </c>
      <c r="M34" s="96">
        <v>0</v>
      </c>
      <c r="N34" s="97">
        <v>95</v>
      </c>
    </row>
    <row r="35" spans="1:14" ht="15">
      <c r="A35" s="91" t="s">
        <v>186</v>
      </c>
      <c r="B35" s="106" t="s">
        <v>187</v>
      </c>
      <c r="C35" s="96">
        <v>10</v>
      </c>
      <c r="D35" s="96">
        <v>11</v>
      </c>
      <c r="E35" s="96" t="s">
        <v>132</v>
      </c>
      <c r="F35" s="96">
        <v>0</v>
      </c>
      <c r="G35" s="96" t="s">
        <v>132</v>
      </c>
      <c r="H35" s="96">
        <v>0</v>
      </c>
      <c r="I35" s="96">
        <v>6</v>
      </c>
      <c r="J35" s="96">
        <v>0</v>
      </c>
      <c r="K35" s="96">
        <v>35</v>
      </c>
      <c r="L35" s="96">
        <v>8</v>
      </c>
      <c r="M35" s="96">
        <v>0</v>
      </c>
      <c r="N35" s="97">
        <v>55</v>
      </c>
    </row>
    <row r="36" spans="1:14" ht="15">
      <c r="A36" s="91" t="s">
        <v>188</v>
      </c>
      <c r="B36" s="106" t="s">
        <v>189</v>
      </c>
      <c r="C36" s="96">
        <v>12</v>
      </c>
      <c r="D36" s="96">
        <v>11</v>
      </c>
      <c r="E36" s="96" t="s">
        <v>132</v>
      </c>
      <c r="F36" s="96" t="s">
        <v>132</v>
      </c>
      <c r="G36" s="96" t="s">
        <v>132</v>
      </c>
      <c r="H36" s="96" t="s">
        <v>132</v>
      </c>
      <c r="I36" s="96">
        <v>0</v>
      </c>
      <c r="J36" s="96">
        <v>16</v>
      </c>
      <c r="K36" s="96">
        <v>21</v>
      </c>
      <c r="L36" s="96" t="s">
        <v>132</v>
      </c>
      <c r="M36" s="96" t="s">
        <v>132</v>
      </c>
      <c r="N36" s="97">
        <v>60</v>
      </c>
    </row>
    <row r="37" spans="1:14" ht="15">
      <c r="A37" s="91" t="s">
        <v>190</v>
      </c>
      <c r="B37" s="106" t="s">
        <v>191</v>
      </c>
      <c r="C37" s="96">
        <v>20</v>
      </c>
      <c r="D37" s="96">
        <v>27</v>
      </c>
      <c r="E37" s="96" t="s">
        <v>132</v>
      </c>
      <c r="F37" s="96">
        <v>0</v>
      </c>
      <c r="G37" s="96">
        <v>4</v>
      </c>
      <c r="H37" s="96">
        <v>0</v>
      </c>
      <c r="I37" s="96">
        <v>0</v>
      </c>
      <c r="J37" s="96">
        <v>0</v>
      </c>
      <c r="K37" s="96">
        <v>81</v>
      </c>
      <c r="L37" s="96">
        <v>15</v>
      </c>
      <c r="M37" s="96" t="s">
        <v>132</v>
      </c>
      <c r="N37" s="97">
        <v>116</v>
      </c>
    </row>
    <row r="38" spans="1:14" ht="15">
      <c r="A38" s="91" t="s">
        <v>192</v>
      </c>
      <c r="B38" s="106" t="s">
        <v>193</v>
      </c>
      <c r="C38" s="96">
        <v>32</v>
      </c>
      <c r="D38" s="96">
        <v>35</v>
      </c>
      <c r="E38" s="96">
        <v>4</v>
      </c>
      <c r="F38" s="96">
        <v>14</v>
      </c>
      <c r="G38" s="96" t="s">
        <v>132</v>
      </c>
      <c r="H38" s="96" t="s">
        <v>132</v>
      </c>
      <c r="I38" s="96">
        <v>0</v>
      </c>
      <c r="J38" s="96" t="s">
        <v>132</v>
      </c>
      <c r="K38" s="96">
        <v>66</v>
      </c>
      <c r="L38" s="96">
        <v>31</v>
      </c>
      <c r="M38" s="96">
        <v>24</v>
      </c>
      <c r="N38" s="97">
        <v>155</v>
      </c>
    </row>
    <row r="39" spans="1:14" ht="15">
      <c r="A39" s="91" t="s">
        <v>194</v>
      </c>
      <c r="B39" s="106" t="s">
        <v>183</v>
      </c>
      <c r="C39" s="96">
        <v>236</v>
      </c>
      <c r="D39" s="96">
        <v>318</v>
      </c>
      <c r="E39" s="96">
        <v>143</v>
      </c>
      <c r="F39" s="96">
        <v>33</v>
      </c>
      <c r="G39" s="96">
        <v>117</v>
      </c>
      <c r="H39" s="96">
        <v>14</v>
      </c>
      <c r="I39" s="96">
        <v>0</v>
      </c>
      <c r="J39" s="96">
        <v>21</v>
      </c>
      <c r="K39" s="96">
        <v>646</v>
      </c>
      <c r="L39" s="96">
        <v>193</v>
      </c>
      <c r="M39" s="96">
        <v>67</v>
      </c>
      <c r="N39" s="97">
        <v>1448</v>
      </c>
    </row>
    <row r="40" spans="1:14" ht="15">
      <c r="A40" s="91" t="s">
        <v>195</v>
      </c>
      <c r="B40" s="106" t="s">
        <v>196</v>
      </c>
      <c r="C40" s="96">
        <v>61</v>
      </c>
      <c r="D40" s="96">
        <v>71</v>
      </c>
      <c r="E40" s="96">
        <v>25</v>
      </c>
      <c r="F40" s="96">
        <v>0</v>
      </c>
      <c r="G40" s="96">
        <v>15</v>
      </c>
      <c r="H40" s="96" t="s">
        <v>132</v>
      </c>
      <c r="I40" s="96">
        <v>33</v>
      </c>
      <c r="J40" s="96" t="s">
        <v>132</v>
      </c>
      <c r="K40" s="96">
        <v>182</v>
      </c>
      <c r="L40" s="96">
        <v>27</v>
      </c>
      <c r="M40" s="96" t="s">
        <v>132</v>
      </c>
      <c r="N40" s="97">
        <v>329</v>
      </c>
    </row>
    <row r="41" spans="1:14" ht="15">
      <c r="A41" s="91" t="s">
        <v>197</v>
      </c>
      <c r="B41" s="106" t="s">
        <v>198</v>
      </c>
      <c r="C41" s="96">
        <v>28</v>
      </c>
      <c r="D41" s="96">
        <v>32</v>
      </c>
      <c r="E41" s="96" t="s">
        <v>132</v>
      </c>
      <c r="F41" s="96" t="s">
        <v>132</v>
      </c>
      <c r="G41" s="96">
        <v>5</v>
      </c>
      <c r="H41" s="96" t="s">
        <v>132</v>
      </c>
      <c r="I41" s="96">
        <v>0</v>
      </c>
      <c r="J41" s="96" t="s">
        <v>132</v>
      </c>
      <c r="K41" s="96">
        <v>71</v>
      </c>
      <c r="L41" s="96">
        <v>28</v>
      </c>
      <c r="M41" s="96">
        <v>0</v>
      </c>
      <c r="N41" s="97">
        <v>124</v>
      </c>
    </row>
    <row r="42" spans="1:14" ht="13.5" customHeight="1">
      <c r="A42" s="101" t="s">
        <v>199</v>
      </c>
      <c r="B42" s="107" t="s">
        <v>534</v>
      </c>
      <c r="C42" s="102">
        <v>403</v>
      </c>
      <c r="D42" s="102">
        <v>381</v>
      </c>
      <c r="E42" s="102">
        <v>256</v>
      </c>
      <c r="F42" s="102">
        <v>153</v>
      </c>
      <c r="G42" s="102">
        <v>32</v>
      </c>
      <c r="H42" s="102" t="s">
        <v>132</v>
      </c>
      <c r="I42" s="102">
        <v>147</v>
      </c>
      <c r="J42" s="102">
        <v>8</v>
      </c>
      <c r="K42" s="102">
        <v>809</v>
      </c>
      <c r="L42" s="102">
        <v>176</v>
      </c>
      <c r="M42" s="102">
        <v>215</v>
      </c>
      <c r="N42" s="103">
        <v>1857</v>
      </c>
    </row>
    <row r="43" spans="1:14" ht="15">
      <c r="A43" s="91" t="s">
        <v>200</v>
      </c>
      <c r="B43" s="106" t="s">
        <v>201</v>
      </c>
      <c r="C43" s="96">
        <v>13</v>
      </c>
      <c r="D43" s="96">
        <v>14</v>
      </c>
      <c r="E43" s="96" t="s">
        <v>132</v>
      </c>
      <c r="F43" s="96">
        <v>0</v>
      </c>
      <c r="G43" s="96" t="s">
        <v>132</v>
      </c>
      <c r="H43" s="96" t="s">
        <v>132</v>
      </c>
      <c r="I43" s="96">
        <v>13</v>
      </c>
      <c r="J43" s="96">
        <v>0</v>
      </c>
      <c r="K43" s="96">
        <v>36</v>
      </c>
      <c r="L43" s="96">
        <v>12</v>
      </c>
      <c r="M43" s="96">
        <v>0</v>
      </c>
      <c r="N43" s="97">
        <v>64</v>
      </c>
    </row>
    <row r="44" spans="1:14" ht="15">
      <c r="A44" s="91" t="s">
        <v>202</v>
      </c>
      <c r="B44" s="106" t="s">
        <v>203</v>
      </c>
      <c r="C44" s="96">
        <v>10</v>
      </c>
      <c r="D44" s="96">
        <v>13</v>
      </c>
      <c r="E44" s="96">
        <v>13</v>
      </c>
      <c r="F44" s="96" t="s">
        <v>132</v>
      </c>
      <c r="G44" s="96">
        <v>8</v>
      </c>
      <c r="H44" s="96" t="s">
        <v>132</v>
      </c>
      <c r="I44" s="96">
        <v>22</v>
      </c>
      <c r="J44" s="96">
        <v>0</v>
      </c>
      <c r="K44" s="96">
        <v>43</v>
      </c>
      <c r="L44" s="96">
        <v>13</v>
      </c>
      <c r="M44" s="96">
        <v>0</v>
      </c>
      <c r="N44" s="97">
        <v>83</v>
      </c>
    </row>
    <row r="45" spans="1:14" ht="15">
      <c r="A45" s="91" t="s">
        <v>204</v>
      </c>
      <c r="B45" s="106" t="s">
        <v>205</v>
      </c>
      <c r="C45" s="96">
        <v>80</v>
      </c>
      <c r="D45" s="96">
        <v>79</v>
      </c>
      <c r="E45" s="96">
        <v>53</v>
      </c>
      <c r="F45" s="96">
        <v>27</v>
      </c>
      <c r="G45" s="96" t="s">
        <v>132</v>
      </c>
      <c r="H45" s="96" t="s">
        <v>132</v>
      </c>
      <c r="I45" s="96">
        <v>62</v>
      </c>
      <c r="J45" s="96" t="s">
        <v>132</v>
      </c>
      <c r="K45" s="96">
        <v>131</v>
      </c>
      <c r="L45" s="96">
        <v>103</v>
      </c>
      <c r="M45" s="96">
        <v>0</v>
      </c>
      <c r="N45" s="97">
        <v>375</v>
      </c>
    </row>
    <row r="46" spans="1:14" ht="15">
      <c r="A46" s="91" t="s">
        <v>206</v>
      </c>
      <c r="B46" s="106" t="s">
        <v>207</v>
      </c>
      <c r="C46" s="96">
        <v>12</v>
      </c>
      <c r="D46" s="96">
        <v>11</v>
      </c>
      <c r="E46" s="96" t="s">
        <v>132</v>
      </c>
      <c r="F46" s="96">
        <v>5</v>
      </c>
      <c r="G46" s="96">
        <v>0</v>
      </c>
      <c r="H46" s="96" t="s">
        <v>132</v>
      </c>
      <c r="I46" s="96" t="s">
        <v>132</v>
      </c>
      <c r="J46" s="96">
        <v>0</v>
      </c>
      <c r="K46" s="96">
        <v>29</v>
      </c>
      <c r="L46" s="96" t="s">
        <v>132</v>
      </c>
      <c r="M46" s="96">
        <v>0</v>
      </c>
      <c r="N46" s="97">
        <v>48</v>
      </c>
    </row>
    <row r="47" spans="1:14" ht="15">
      <c r="A47" s="91" t="s">
        <v>208</v>
      </c>
      <c r="B47" s="106" t="s">
        <v>209</v>
      </c>
      <c r="C47" s="96">
        <v>24</v>
      </c>
      <c r="D47" s="96">
        <v>19</v>
      </c>
      <c r="E47" s="96" t="s">
        <v>132</v>
      </c>
      <c r="F47" s="96" t="s">
        <v>132</v>
      </c>
      <c r="G47" s="96" t="s">
        <v>132</v>
      </c>
      <c r="H47" s="96">
        <v>0</v>
      </c>
      <c r="I47" s="96">
        <v>0</v>
      </c>
      <c r="J47" s="96">
        <v>0</v>
      </c>
      <c r="K47" s="96">
        <v>45</v>
      </c>
      <c r="L47" s="96">
        <v>20</v>
      </c>
      <c r="M47" s="96">
        <v>0</v>
      </c>
      <c r="N47" s="97">
        <v>80</v>
      </c>
    </row>
    <row r="48" spans="1:14" ht="15">
      <c r="A48" s="91" t="s">
        <v>210</v>
      </c>
      <c r="B48" s="106" t="s">
        <v>211</v>
      </c>
      <c r="C48" s="96">
        <v>55</v>
      </c>
      <c r="D48" s="96">
        <v>49</v>
      </c>
      <c r="E48" s="96">
        <v>21</v>
      </c>
      <c r="F48" s="96">
        <v>12</v>
      </c>
      <c r="G48" s="96" t="s">
        <v>132</v>
      </c>
      <c r="H48" s="96" t="s">
        <v>132</v>
      </c>
      <c r="I48" s="96">
        <v>42</v>
      </c>
      <c r="J48" s="96">
        <v>4</v>
      </c>
      <c r="K48" s="96">
        <v>77</v>
      </c>
      <c r="L48" s="96">
        <v>13</v>
      </c>
      <c r="M48" s="96">
        <v>9</v>
      </c>
      <c r="N48" s="97">
        <v>198</v>
      </c>
    </row>
    <row r="49" spans="1:14" ht="15">
      <c r="A49" s="91" t="s">
        <v>212</v>
      </c>
      <c r="B49" s="106" t="s">
        <v>213</v>
      </c>
      <c r="C49" s="96">
        <v>143</v>
      </c>
      <c r="D49" s="96">
        <v>138</v>
      </c>
      <c r="E49" s="96">
        <v>141</v>
      </c>
      <c r="F49" s="96">
        <v>97</v>
      </c>
      <c r="G49" s="96" t="s">
        <v>132</v>
      </c>
      <c r="H49" s="96" t="s">
        <v>132</v>
      </c>
      <c r="I49" s="96">
        <v>0</v>
      </c>
      <c r="J49" s="96" t="s">
        <v>132</v>
      </c>
      <c r="K49" s="96">
        <v>316</v>
      </c>
      <c r="L49" s="96">
        <v>0</v>
      </c>
      <c r="M49" s="96">
        <v>195</v>
      </c>
      <c r="N49" s="97">
        <v>771</v>
      </c>
    </row>
    <row r="50" spans="1:14" ht="15">
      <c r="A50" s="91" t="s">
        <v>214</v>
      </c>
      <c r="B50" s="106" t="s">
        <v>215</v>
      </c>
      <c r="C50" s="96">
        <v>52</v>
      </c>
      <c r="D50" s="96">
        <v>49</v>
      </c>
      <c r="E50" s="96">
        <v>17</v>
      </c>
      <c r="F50" s="96">
        <v>6</v>
      </c>
      <c r="G50" s="96" t="s">
        <v>132</v>
      </c>
      <c r="H50" s="96" t="s">
        <v>132</v>
      </c>
      <c r="I50" s="96">
        <v>0</v>
      </c>
      <c r="J50" s="96">
        <v>0</v>
      </c>
      <c r="K50" s="96">
        <v>89</v>
      </c>
      <c r="L50" s="96">
        <v>8</v>
      </c>
      <c r="M50" s="96" t="s">
        <v>132</v>
      </c>
      <c r="N50" s="97">
        <v>176</v>
      </c>
    </row>
    <row r="51" spans="1:14" ht="15">
      <c r="A51" s="91" t="s">
        <v>216</v>
      </c>
      <c r="B51" s="106" t="s">
        <v>217</v>
      </c>
      <c r="C51" s="96">
        <v>14</v>
      </c>
      <c r="D51" s="96">
        <v>10</v>
      </c>
      <c r="E51" s="96" t="s">
        <v>132</v>
      </c>
      <c r="F51" s="96">
        <v>0</v>
      </c>
      <c r="G51" s="96">
        <v>9</v>
      </c>
      <c r="H51" s="96" t="s">
        <v>132</v>
      </c>
      <c r="I51" s="96" t="s">
        <v>132</v>
      </c>
      <c r="J51" s="96">
        <v>0</v>
      </c>
      <c r="K51" s="96">
        <v>43</v>
      </c>
      <c r="L51" s="96" t="s">
        <v>132</v>
      </c>
      <c r="M51" s="96" t="s">
        <v>132</v>
      </c>
      <c r="N51" s="97">
        <v>63</v>
      </c>
    </row>
    <row r="52" spans="1:14" ht="15">
      <c r="A52" s="101" t="s">
        <v>218</v>
      </c>
      <c r="B52" s="107" t="s">
        <v>535</v>
      </c>
      <c r="C52" s="102">
        <v>576</v>
      </c>
      <c r="D52" s="102">
        <v>624</v>
      </c>
      <c r="E52" s="102">
        <v>323</v>
      </c>
      <c r="F52" s="102">
        <v>163</v>
      </c>
      <c r="G52" s="102">
        <v>203</v>
      </c>
      <c r="H52" s="102">
        <v>32</v>
      </c>
      <c r="I52" s="102">
        <v>241</v>
      </c>
      <c r="J52" s="102">
        <v>15</v>
      </c>
      <c r="K52" s="102">
        <v>1630</v>
      </c>
      <c r="L52" s="102">
        <v>185</v>
      </c>
      <c r="M52" s="102">
        <v>0</v>
      </c>
      <c r="N52" s="103">
        <v>2913</v>
      </c>
    </row>
    <row r="53" spans="1:14" ht="15">
      <c r="A53" s="91" t="s">
        <v>219</v>
      </c>
      <c r="B53" s="106" t="s">
        <v>220</v>
      </c>
      <c r="C53" s="96">
        <v>4</v>
      </c>
      <c r="D53" s="96">
        <v>6</v>
      </c>
      <c r="E53" s="96" t="s">
        <v>132</v>
      </c>
      <c r="F53" s="96" t="s">
        <v>132</v>
      </c>
      <c r="G53" s="96" t="s">
        <v>132</v>
      </c>
      <c r="H53" s="96" t="s">
        <v>132</v>
      </c>
      <c r="I53" s="96">
        <v>20</v>
      </c>
      <c r="J53" s="96" t="s">
        <v>132</v>
      </c>
      <c r="K53" s="96">
        <v>21</v>
      </c>
      <c r="L53" s="96" t="s">
        <v>132</v>
      </c>
      <c r="M53" s="96">
        <v>0</v>
      </c>
      <c r="N53" s="97">
        <v>37</v>
      </c>
    </row>
    <row r="54" spans="1:14" ht="15">
      <c r="A54" s="91" t="s">
        <v>221</v>
      </c>
      <c r="B54" s="106" t="s">
        <v>222</v>
      </c>
      <c r="C54" s="96">
        <v>4</v>
      </c>
      <c r="D54" s="96" t="s">
        <v>132</v>
      </c>
      <c r="E54" s="96" t="s">
        <v>132</v>
      </c>
      <c r="F54" s="96">
        <v>4</v>
      </c>
      <c r="G54" s="96" t="s">
        <v>132</v>
      </c>
      <c r="H54" s="96" t="s">
        <v>132</v>
      </c>
      <c r="I54" s="96">
        <v>0</v>
      </c>
      <c r="J54" s="96">
        <v>0</v>
      </c>
      <c r="K54" s="96">
        <v>0</v>
      </c>
      <c r="L54" s="96">
        <v>0</v>
      </c>
      <c r="M54" s="96">
        <v>0</v>
      </c>
      <c r="N54" s="97">
        <v>7</v>
      </c>
    </row>
    <row r="55" spans="1:14" ht="15">
      <c r="A55" s="91" t="s">
        <v>223</v>
      </c>
      <c r="B55" s="106" t="s">
        <v>224</v>
      </c>
      <c r="C55" s="96">
        <v>11</v>
      </c>
      <c r="D55" s="96">
        <v>7</v>
      </c>
      <c r="E55" s="96" t="s">
        <v>132</v>
      </c>
      <c r="F55" s="96" t="s">
        <v>132</v>
      </c>
      <c r="G55" s="96" t="s">
        <v>132</v>
      </c>
      <c r="H55" s="96" t="s">
        <v>132</v>
      </c>
      <c r="I55" s="96" t="s">
        <v>132</v>
      </c>
      <c r="J55" s="96">
        <v>0</v>
      </c>
      <c r="K55" s="96">
        <v>45</v>
      </c>
      <c r="L55" s="96" t="s">
        <v>132</v>
      </c>
      <c r="M55" s="96">
        <v>0</v>
      </c>
      <c r="N55" s="97">
        <v>65</v>
      </c>
    </row>
    <row r="56" spans="1:14" ht="15">
      <c r="A56" s="91" t="s">
        <v>225</v>
      </c>
      <c r="B56" s="106" t="s">
        <v>226</v>
      </c>
      <c r="C56" s="96">
        <v>4</v>
      </c>
      <c r="D56" s="96" t="s">
        <v>132</v>
      </c>
      <c r="E56" s="96" t="s">
        <v>132</v>
      </c>
      <c r="F56" s="96" t="s">
        <v>132</v>
      </c>
      <c r="G56" s="96" t="s">
        <v>132</v>
      </c>
      <c r="H56" s="96" t="s">
        <v>132</v>
      </c>
      <c r="I56" s="96" t="s">
        <v>132</v>
      </c>
      <c r="J56" s="96">
        <v>0</v>
      </c>
      <c r="K56" s="96">
        <v>10</v>
      </c>
      <c r="L56" s="96">
        <v>11</v>
      </c>
      <c r="M56" s="96">
        <v>0</v>
      </c>
      <c r="N56" s="97">
        <v>26</v>
      </c>
    </row>
    <row r="57" spans="1:14" ht="15">
      <c r="A57" s="91" t="s">
        <v>227</v>
      </c>
      <c r="B57" s="106" t="s">
        <v>228</v>
      </c>
      <c r="C57" s="96">
        <v>15</v>
      </c>
      <c r="D57" s="96">
        <v>8</v>
      </c>
      <c r="E57" s="96" t="s">
        <v>132</v>
      </c>
      <c r="F57" s="96" t="s">
        <v>132</v>
      </c>
      <c r="G57" s="96" t="s">
        <v>132</v>
      </c>
      <c r="H57" s="96" t="s">
        <v>132</v>
      </c>
      <c r="I57" s="96">
        <v>0</v>
      </c>
      <c r="J57" s="96" t="s">
        <v>132</v>
      </c>
      <c r="K57" s="96">
        <v>37</v>
      </c>
      <c r="L57" s="96">
        <v>11</v>
      </c>
      <c r="M57" s="96">
        <v>0</v>
      </c>
      <c r="N57" s="97">
        <v>59</v>
      </c>
    </row>
    <row r="58" spans="1:14" ht="15">
      <c r="A58" s="91" t="s">
        <v>229</v>
      </c>
      <c r="B58" s="106" t="s">
        <v>230</v>
      </c>
      <c r="C58" s="96">
        <v>29</v>
      </c>
      <c r="D58" s="96">
        <v>40</v>
      </c>
      <c r="E58" s="96" t="s">
        <v>132</v>
      </c>
      <c r="F58" s="96">
        <v>8</v>
      </c>
      <c r="G58" s="96" t="s">
        <v>132</v>
      </c>
      <c r="H58" s="96" t="s">
        <v>132</v>
      </c>
      <c r="I58" s="96">
        <v>8</v>
      </c>
      <c r="J58" s="96" t="s">
        <v>132</v>
      </c>
      <c r="K58" s="96">
        <v>47</v>
      </c>
      <c r="L58" s="96">
        <v>0</v>
      </c>
      <c r="M58" s="96">
        <v>0</v>
      </c>
      <c r="N58" s="97">
        <v>98</v>
      </c>
    </row>
    <row r="59" spans="1:14" ht="15">
      <c r="A59" s="91" t="s">
        <v>231</v>
      </c>
      <c r="B59" s="106" t="s">
        <v>232</v>
      </c>
      <c r="C59" s="96">
        <v>10</v>
      </c>
      <c r="D59" s="96">
        <v>10</v>
      </c>
      <c r="E59" s="96" t="s">
        <v>132</v>
      </c>
      <c r="F59" s="96">
        <v>7</v>
      </c>
      <c r="G59" s="96" t="s">
        <v>132</v>
      </c>
      <c r="H59" s="96">
        <v>0</v>
      </c>
      <c r="I59" s="96" t="s">
        <v>132</v>
      </c>
      <c r="J59" s="96">
        <v>0</v>
      </c>
      <c r="K59" s="96">
        <v>34</v>
      </c>
      <c r="L59" s="96">
        <v>0</v>
      </c>
      <c r="M59" s="96">
        <v>0</v>
      </c>
      <c r="N59" s="97">
        <v>50</v>
      </c>
    </row>
    <row r="60" spans="1:14" ht="15">
      <c r="A60" s="91" t="s">
        <v>233</v>
      </c>
      <c r="B60" s="106" t="s">
        <v>234</v>
      </c>
      <c r="C60" s="96">
        <v>210</v>
      </c>
      <c r="D60" s="96">
        <v>173</v>
      </c>
      <c r="E60" s="96">
        <v>170</v>
      </c>
      <c r="F60" s="96">
        <v>58</v>
      </c>
      <c r="G60" s="96">
        <v>72</v>
      </c>
      <c r="H60" s="96">
        <v>12</v>
      </c>
      <c r="I60" s="96">
        <v>11</v>
      </c>
      <c r="J60" s="96">
        <v>0</v>
      </c>
      <c r="K60" s="96">
        <v>509</v>
      </c>
      <c r="L60" s="96">
        <v>72</v>
      </c>
      <c r="M60" s="96">
        <v>0</v>
      </c>
      <c r="N60" s="97">
        <v>950</v>
      </c>
    </row>
    <row r="61" spans="1:14" ht="15">
      <c r="A61" s="91" t="s">
        <v>235</v>
      </c>
      <c r="B61" s="106" t="s">
        <v>236</v>
      </c>
      <c r="C61" s="96">
        <v>143</v>
      </c>
      <c r="D61" s="96">
        <v>220</v>
      </c>
      <c r="E61" s="96">
        <v>105</v>
      </c>
      <c r="F61" s="96">
        <v>39</v>
      </c>
      <c r="G61" s="96">
        <v>65</v>
      </c>
      <c r="H61" s="96" t="s">
        <v>132</v>
      </c>
      <c r="I61" s="96">
        <v>147</v>
      </c>
      <c r="J61" s="96" t="s">
        <v>132</v>
      </c>
      <c r="K61" s="96">
        <v>618</v>
      </c>
      <c r="L61" s="96">
        <v>0</v>
      </c>
      <c r="M61" s="96">
        <v>0</v>
      </c>
      <c r="N61" s="97">
        <v>1029</v>
      </c>
    </row>
    <row r="62" spans="1:14" ht="15">
      <c r="A62" s="91" t="s">
        <v>237</v>
      </c>
      <c r="B62" s="106" t="s">
        <v>238</v>
      </c>
      <c r="C62" s="96">
        <v>11</v>
      </c>
      <c r="D62" s="96">
        <v>17</v>
      </c>
      <c r="E62" s="96" t="s">
        <v>132</v>
      </c>
      <c r="F62" s="96">
        <v>5</v>
      </c>
      <c r="G62" s="96" t="s">
        <v>132</v>
      </c>
      <c r="H62" s="96">
        <v>0</v>
      </c>
      <c r="I62" s="96">
        <v>0</v>
      </c>
      <c r="J62" s="96" t="s">
        <v>132</v>
      </c>
      <c r="K62" s="96">
        <v>0</v>
      </c>
      <c r="L62" s="96">
        <v>0</v>
      </c>
      <c r="M62" s="96">
        <v>0</v>
      </c>
      <c r="N62" s="97">
        <v>21</v>
      </c>
    </row>
    <row r="63" spans="1:14" ht="15">
      <c r="A63" s="91" t="s">
        <v>239</v>
      </c>
      <c r="B63" s="106" t="s">
        <v>240</v>
      </c>
      <c r="C63" s="96">
        <v>60</v>
      </c>
      <c r="D63" s="96">
        <v>77</v>
      </c>
      <c r="E63" s="96">
        <v>15</v>
      </c>
      <c r="F63" s="96">
        <v>17</v>
      </c>
      <c r="G63" s="96" t="s">
        <v>132</v>
      </c>
      <c r="H63" s="96" t="s">
        <v>132</v>
      </c>
      <c r="I63" s="96">
        <v>23</v>
      </c>
      <c r="J63" s="96" t="s">
        <v>132</v>
      </c>
      <c r="K63" s="96">
        <v>137</v>
      </c>
      <c r="L63" s="96">
        <v>34</v>
      </c>
      <c r="M63" s="96">
        <v>0</v>
      </c>
      <c r="N63" s="97">
        <v>269</v>
      </c>
    </row>
    <row r="64" spans="1:14" ht="15">
      <c r="A64" s="91" t="s">
        <v>241</v>
      </c>
      <c r="B64" s="106" t="s">
        <v>242</v>
      </c>
      <c r="C64" s="96">
        <v>14</v>
      </c>
      <c r="D64" s="96">
        <v>8</v>
      </c>
      <c r="E64" s="96" t="s">
        <v>132</v>
      </c>
      <c r="F64" s="96">
        <v>5</v>
      </c>
      <c r="G64" s="96">
        <v>0</v>
      </c>
      <c r="H64" s="96" t="s">
        <v>132</v>
      </c>
      <c r="I64" s="96">
        <v>0</v>
      </c>
      <c r="J64" s="96">
        <v>0</v>
      </c>
      <c r="K64" s="96">
        <v>28</v>
      </c>
      <c r="L64" s="96">
        <v>6</v>
      </c>
      <c r="M64" s="96">
        <v>0</v>
      </c>
      <c r="N64" s="97">
        <v>50</v>
      </c>
    </row>
    <row r="65" spans="1:14" ht="15">
      <c r="A65" s="91" t="s">
        <v>243</v>
      </c>
      <c r="B65" s="106" t="s">
        <v>244</v>
      </c>
      <c r="C65" s="96">
        <v>61</v>
      </c>
      <c r="D65" s="96">
        <v>52</v>
      </c>
      <c r="E65" s="96">
        <v>14</v>
      </c>
      <c r="F65" s="96">
        <v>11</v>
      </c>
      <c r="G65" s="96">
        <v>31</v>
      </c>
      <c r="H65" s="96" t="s">
        <v>132</v>
      </c>
      <c r="I65" s="96">
        <v>25</v>
      </c>
      <c r="J65" s="96" t="s">
        <v>132</v>
      </c>
      <c r="K65" s="96">
        <v>144</v>
      </c>
      <c r="L65" s="96">
        <v>45</v>
      </c>
      <c r="M65" s="96">
        <v>0</v>
      </c>
      <c r="N65" s="97">
        <v>253</v>
      </c>
    </row>
    <row r="66" spans="1:14" ht="15">
      <c r="A66" s="101" t="s">
        <v>245</v>
      </c>
      <c r="B66" s="107" t="s">
        <v>520</v>
      </c>
      <c r="C66" s="102">
        <v>472</v>
      </c>
      <c r="D66" s="102">
        <v>364</v>
      </c>
      <c r="E66" s="102">
        <v>113</v>
      </c>
      <c r="F66" s="102">
        <v>144</v>
      </c>
      <c r="G66" s="102">
        <v>51</v>
      </c>
      <c r="H66" s="102">
        <v>28</v>
      </c>
      <c r="I66" s="102">
        <v>244</v>
      </c>
      <c r="J66" s="102" t="s">
        <v>132</v>
      </c>
      <c r="K66" s="102">
        <v>972</v>
      </c>
      <c r="L66" s="102">
        <v>209</v>
      </c>
      <c r="M66" s="102">
        <v>0</v>
      </c>
      <c r="N66" s="103">
        <v>1948</v>
      </c>
    </row>
    <row r="67" spans="1:14" ht="15">
      <c r="A67" s="91" t="s">
        <v>247</v>
      </c>
      <c r="B67" s="106" t="s">
        <v>248</v>
      </c>
      <c r="C67" s="96">
        <v>11</v>
      </c>
      <c r="D67" s="96" t="s">
        <v>132</v>
      </c>
      <c r="E67" s="96" t="s">
        <v>132</v>
      </c>
      <c r="F67" s="96">
        <v>7</v>
      </c>
      <c r="G67" s="96">
        <v>0</v>
      </c>
      <c r="H67" s="96">
        <v>0</v>
      </c>
      <c r="I67" s="96">
        <v>0</v>
      </c>
      <c r="J67" s="96">
        <v>0</v>
      </c>
      <c r="K67" s="96">
        <v>20</v>
      </c>
      <c r="L67" s="96" t="s">
        <v>132</v>
      </c>
      <c r="M67" s="96">
        <v>0</v>
      </c>
      <c r="N67" s="97">
        <v>41</v>
      </c>
    </row>
    <row r="68" spans="1:14" ht="15">
      <c r="A68" s="91" t="s">
        <v>249</v>
      </c>
      <c r="B68" s="106" t="s">
        <v>250</v>
      </c>
      <c r="C68" s="96">
        <v>15</v>
      </c>
      <c r="D68" s="96">
        <v>13</v>
      </c>
      <c r="E68" s="96" t="s">
        <v>132</v>
      </c>
      <c r="F68" s="96" t="s">
        <v>132</v>
      </c>
      <c r="G68" s="96">
        <v>0</v>
      </c>
      <c r="H68" s="96">
        <v>0</v>
      </c>
      <c r="I68" s="96">
        <v>9</v>
      </c>
      <c r="J68" s="96">
        <v>0</v>
      </c>
      <c r="K68" s="96">
        <v>15</v>
      </c>
      <c r="L68" s="96" t="s">
        <v>132</v>
      </c>
      <c r="M68" s="96">
        <v>0</v>
      </c>
      <c r="N68" s="97">
        <v>45</v>
      </c>
    </row>
    <row r="69" spans="1:14" ht="15">
      <c r="A69" s="91" t="s">
        <v>251</v>
      </c>
      <c r="B69" s="106" t="s">
        <v>252</v>
      </c>
      <c r="C69" s="96">
        <v>12</v>
      </c>
      <c r="D69" s="96">
        <v>13</v>
      </c>
      <c r="E69" s="96" t="s">
        <v>132</v>
      </c>
      <c r="F69" s="96" t="s">
        <v>132</v>
      </c>
      <c r="G69" s="96">
        <v>0</v>
      </c>
      <c r="H69" s="96">
        <v>0</v>
      </c>
      <c r="I69" s="96">
        <v>5</v>
      </c>
      <c r="J69" s="96">
        <v>0</v>
      </c>
      <c r="K69" s="96">
        <v>30</v>
      </c>
      <c r="L69" s="96" t="s">
        <v>132</v>
      </c>
      <c r="M69" s="96">
        <v>0</v>
      </c>
      <c r="N69" s="97">
        <v>41</v>
      </c>
    </row>
    <row r="70" spans="1:14" ht="15">
      <c r="A70" s="91" t="s">
        <v>253</v>
      </c>
      <c r="B70" s="106" t="s">
        <v>254</v>
      </c>
      <c r="C70" s="96">
        <v>14</v>
      </c>
      <c r="D70" s="96">
        <v>10</v>
      </c>
      <c r="E70" s="96" t="s">
        <v>132</v>
      </c>
      <c r="F70" s="96">
        <v>4</v>
      </c>
      <c r="G70" s="96" t="s">
        <v>132</v>
      </c>
      <c r="H70" s="96" t="s">
        <v>132</v>
      </c>
      <c r="I70" s="96">
        <v>7</v>
      </c>
      <c r="J70" s="96" t="s">
        <v>132</v>
      </c>
      <c r="K70" s="96">
        <v>37</v>
      </c>
      <c r="L70" s="96">
        <v>11</v>
      </c>
      <c r="M70" s="96">
        <v>0</v>
      </c>
      <c r="N70" s="97">
        <v>63</v>
      </c>
    </row>
    <row r="71" spans="1:14" ht="15">
      <c r="A71" s="91" t="s">
        <v>255</v>
      </c>
      <c r="B71" s="106" t="s">
        <v>256</v>
      </c>
      <c r="C71" s="96">
        <v>41</v>
      </c>
      <c r="D71" s="96">
        <v>39</v>
      </c>
      <c r="E71" s="96">
        <v>5</v>
      </c>
      <c r="F71" s="96">
        <v>10</v>
      </c>
      <c r="G71" s="96">
        <v>13</v>
      </c>
      <c r="H71" s="96" t="s">
        <v>132</v>
      </c>
      <c r="I71" s="96">
        <v>7</v>
      </c>
      <c r="J71" s="96" t="s">
        <v>132</v>
      </c>
      <c r="K71" s="96">
        <v>102</v>
      </c>
      <c r="L71" s="96">
        <v>21</v>
      </c>
      <c r="M71" s="96">
        <v>0</v>
      </c>
      <c r="N71" s="97">
        <v>172</v>
      </c>
    </row>
    <row r="72" spans="1:14" ht="15">
      <c r="A72" s="91" t="s">
        <v>257</v>
      </c>
      <c r="B72" s="106" t="s">
        <v>258</v>
      </c>
      <c r="C72" s="96">
        <v>14</v>
      </c>
      <c r="D72" s="96">
        <v>18</v>
      </c>
      <c r="E72" s="96" t="s">
        <v>132</v>
      </c>
      <c r="F72" s="96">
        <v>4</v>
      </c>
      <c r="G72" s="96" t="s">
        <v>132</v>
      </c>
      <c r="H72" s="96" t="s">
        <v>132</v>
      </c>
      <c r="I72" s="96">
        <v>0</v>
      </c>
      <c r="J72" s="96">
        <v>0</v>
      </c>
      <c r="K72" s="96">
        <v>56</v>
      </c>
      <c r="L72" s="96" t="s">
        <v>132</v>
      </c>
      <c r="M72" s="96">
        <v>0</v>
      </c>
      <c r="N72" s="97">
        <v>80</v>
      </c>
    </row>
    <row r="73" spans="1:14" ht="15">
      <c r="A73" s="91" t="s">
        <v>259</v>
      </c>
      <c r="B73" s="106" t="s">
        <v>246</v>
      </c>
      <c r="C73" s="96">
        <v>144</v>
      </c>
      <c r="D73" s="96">
        <v>71</v>
      </c>
      <c r="E73" s="96">
        <v>48</v>
      </c>
      <c r="F73" s="96">
        <v>27</v>
      </c>
      <c r="G73" s="96">
        <v>10</v>
      </c>
      <c r="H73" s="96">
        <v>11</v>
      </c>
      <c r="I73" s="96">
        <v>65</v>
      </c>
      <c r="J73" s="96" t="s">
        <v>132</v>
      </c>
      <c r="K73" s="96">
        <v>283</v>
      </c>
      <c r="L73" s="96">
        <v>98</v>
      </c>
      <c r="M73" s="96">
        <v>0</v>
      </c>
      <c r="N73" s="97">
        <v>615</v>
      </c>
    </row>
    <row r="74" spans="1:14" ht="15">
      <c r="A74" s="91" t="s">
        <v>260</v>
      </c>
      <c r="B74" s="106" t="s">
        <v>261</v>
      </c>
      <c r="C74" s="96">
        <v>63</v>
      </c>
      <c r="D74" s="96">
        <v>63</v>
      </c>
      <c r="E74" s="96" t="s">
        <v>132</v>
      </c>
      <c r="F74" s="96">
        <v>16</v>
      </c>
      <c r="G74" s="96" t="s">
        <v>132</v>
      </c>
      <c r="H74" s="96" t="s">
        <v>132</v>
      </c>
      <c r="I74" s="96">
        <v>39</v>
      </c>
      <c r="J74" s="96">
        <v>0</v>
      </c>
      <c r="K74" s="96">
        <v>140</v>
      </c>
      <c r="L74" s="96">
        <v>31</v>
      </c>
      <c r="M74" s="96">
        <v>0</v>
      </c>
      <c r="N74" s="97">
        <v>272</v>
      </c>
    </row>
    <row r="75" spans="1:14" ht="15">
      <c r="A75" s="91" t="s">
        <v>262</v>
      </c>
      <c r="B75" s="106" t="s">
        <v>263</v>
      </c>
      <c r="C75" s="96">
        <v>48</v>
      </c>
      <c r="D75" s="96">
        <v>41</v>
      </c>
      <c r="E75" s="96">
        <v>9</v>
      </c>
      <c r="F75" s="96">
        <v>16</v>
      </c>
      <c r="G75" s="96">
        <v>0</v>
      </c>
      <c r="H75" s="96" t="s">
        <v>132</v>
      </c>
      <c r="I75" s="96">
        <v>37</v>
      </c>
      <c r="J75" s="96" t="s">
        <v>132</v>
      </c>
      <c r="K75" s="96">
        <v>61</v>
      </c>
      <c r="L75" s="96">
        <v>12</v>
      </c>
      <c r="M75" s="96">
        <v>0</v>
      </c>
      <c r="N75" s="97">
        <v>153</v>
      </c>
    </row>
    <row r="76" spans="1:14" ht="15">
      <c r="A76" s="91" t="s">
        <v>264</v>
      </c>
      <c r="B76" s="106" t="s">
        <v>265</v>
      </c>
      <c r="C76" s="96">
        <v>13</v>
      </c>
      <c r="D76" s="96" t="s">
        <v>132</v>
      </c>
      <c r="E76" s="96" t="s">
        <v>132</v>
      </c>
      <c r="F76" s="96">
        <v>4</v>
      </c>
      <c r="G76" s="96" t="s">
        <v>132</v>
      </c>
      <c r="H76" s="96">
        <v>0</v>
      </c>
      <c r="I76" s="96">
        <v>18</v>
      </c>
      <c r="J76" s="96">
        <v>0</v>
      </c>
      <c r="K76" s="96">
        <v>28</v>
      </c>
      <c r="L76" s="96" t="s">
        <v>132</v>
      </c>
      <c r="M76" s="96">
        <v>0</v>
      </c>
      <c r="N76" s="97">
        <v>58</v>
      </c>
    </row>
    <row r="77" spans="1:14" ht="15">
      <c r="A77" s="91" t="s">
        <v>266</v>
      </c>
      <c r="B77" s="106" t="s">
        <v>267</v>
      </c>
      <c r="C77" s="96">
        <v>52</v>
      </c>
      <c r="D77" s="96">
        <v>40</v>
      </c>
      <c r="E77" s="96">
        <v>20</v>
      </c>
      <c r="F77" s="96">
        <v>21</v>
      </c>
      <c r="G77" s="96">
        <v>12</v>
      </c>
      <c r="H77" s="96" t="s">
        <v>132</v>
      </c>
      <c r="I77" s="96">
        <v>57</v>
      </c>
      <c r="J77" s="96">
        <v>0</v>
      </c>
      <c r="K77" s="96">
        <v>127</v>
      </c>
      <c r="L77" s="96">
        <v>25</v>
      </c>
      <c r="M77" s="96">
        <v>0</v>
      </c>
      <c r="N77" s="97">
        <v>239</v>
      </c>
    </row>
    <row r="78" spans="1:14" ht="15">
      <c r="A78" s="91" t="s">
        <v>268</v>
      </c>
      <c r="B78" s="106" t="s">
        <v>269</v>
      </c>
      <c r="C78" s="96">
        <v>19</v>
      </c>
      <c r="D78" s="96">
        <v>29</v>
      </c>
      <c r="E78" s="96">
        <v>13</v>
      </c>
      <c r="F78" s="96">
        <v>12</v>
      </c>
      <c r="G78" s="96" t="s">
        <v>132</v>
      </c>
      <c r="H78" s="96" t="s">
        <v>132</v>
      </c>
      <c r="I78" s="96">
        <v>0</v>
      </c>
      <c r="J78" s="96" t="s">
        <v>132</v>
      </c>
      <c r="K78" s="96">
        <v>0</v>
      </c>
      <c r="L78" s="96">
        <v>0</v>
      </c>
      <c r="M78" s="96">
        <v>0</v>
      </c>
      <c r="N78" s="97">
        <v>52</v>
      </c>
    </row>
    <row r="79" spans="1:14" ht="15">
      <c r="A79" s="91" t="s">
        <v>270</v>
      </c>
      <c r="B79" s="106" t="s">
        <v>271</v>
      </c>
      <c r="C79" s="96">
        <v>26</v>
      </c>
      <c r="D79" s="96">
        <v>16</v>
      </c>
      <c r="E79" s="96">
        <v>4</v>
      </c>
      <c r="F79" s="96">
        <v>18</v>
      </c>
      <c r="G79" s="96">
        <v>6</v>
      </c>
      <c r="H79" s="96">
        <v>0</v>
      </c>
      <c r="I79" s="96">
        <v>0</v>
      </c>
      <c r="J79" s="96">
        <v>0</v>
      </c>
      <c r="K79" s="96">
        <v>74</v>
      </c>
      <c r="L79" s="96">
        <v>0</v>
      </c>
      <c r="M79" s="96">
        <v>0</v>
      </c>
      <c r="N79" s="97">
        <v>118</v>
      </c>
    </row>
    <row r="80" spans="1:14" ht="15">
      <c r="A80" s="101" t="s">
        <v>272</v>
      </c>
      <c r="B80" s="107" t="s">
        <v>521</v>
      </c>
      <c r="C80" s="102">
        <v>248</v>
      </c>
      <c r="D80" s="102">
        <v>258</v>
      </c>
      <c r="E80" s="102">
        <v>91</v>
      </c>
      <c r="F80" s="102">
        <v>87</v>
      </c>
      <c r="G80" s="102">
        <v>84</v>
      </c>
      <c r="H80" s="102" t="s">
        <v>132</v>
      </c>
      <c r="I80" s="102">
        <v>105</v>
      </c>
      <c r="J80" s="102" t="s">
        <v>132</v>
      </c>
      <c r="K80" s="102">
        <v>906</v>
      </c>
      <c r="L80" s="102">
        <v>62</v>
      </c>
      <c r="M80" s="102">
        <v>24</v>
      </c>
      <c r="N80" s="103">
        <v>1441</v>
      </c>
    </row>
    <row r="81" spans="1:14" ht="15">
      <c r="A81" s="91" t="s">
        <v>273</v>
      </c>
      <c r="B81" s="106" t="s">
        <v>274</v>
      </c>
      <c r="C81" s="96">
        <v>21</v>
      </c>
      <c r="D81" s="96">
        <v>15</v>
      </c>
      <c r="E81" s="96" t="s">
        <v>132</v>
      </c>
      <c r="F81" s="96">
        <v>6</v>
      </c>
      <c r="G81" s="96">
        <v>0</v>
      </c>
      <c r="H81" s="96">
        <v>0</v>
      </c>
      <c r="I81" s="96">
        <v>7</v>
      </c>
      <c r="J81" s="96" t="s">
        <v>132</v>
      </c>
      <c r="K81" s="96">
        <v>51</v>
      </c>
      <c r="L81" s="96">
        <v>4</v>
      </c>
      <c r="M81" s="96" t="s">
        <v>132</v>
      </c>
      <c r="N81" s="97">
        <v>88</v>
      </c>
    </row>
    <row r="82" spans="1:14" ht="15">
      <c r="A82" s="91" t="s">
        <v>275</v>
      </c>
      <c r="B82" s="106" t="s">
        <v>276</v>
      </c>
      <c r="C82" s="96">
        <v>18</v>
      </c>
      <c r="D82" s="96">
        <v>12</v>
      </c>
      <c r="E82" s="96" t="s">
        <v>132</v>
      </c>
      <c r="F82" s="96">
        <v>6</v>
      </c>
      <c r="G82" s="96">
        <v>8</v>
      </c>
      <c r="H82" s="96" t="s">
        <v>132</v>
      </c>
      <c r="I82" s="96" t="s">
        <v>132</v>
      </c>
      <c r="J82" s="96" t="s">
        <v>132</v>
      </c>
      <c r="K82" s="96">
        <v>48</v>
      </c>
      <c r="L82" s="96">
        <v>0</v>
      </c>
      <c r="M82" s="96">
        <v>0</v>
      </c>
      <c r="N82" s="97">
        <v>68</v>
      </c>
    </row>
    <row r="83" spans="1:14" ht="15">
      <c r="A83" s="91" t="s">
        <v>277</v>
      </c>
      <c r="B83" s="106" t="s">
        <v>278</v>
      </c>
      <c r="C83" s="96">
        <v>15</v>
      </c>
      <c r="D83" s="96">
        <v>29</v>
      </c>
      <c r="E83" s="96" t="s">
        <v>132</v>
      </c>
      <c r="F83" s="96">
        <v>8</v>
      </c>
      <c r="G83" s="96" t="s">
        <v>132</v>
      </c>
      <c r="H83" s="96">
        <v>0</v>
      </c>
      <c r="I83" s="96">
        <v>24</v>
      </c>
      <c r="J83" s="96">
        <v>0</v>
      </c>
      <c r="K83" s="96">
        <v>65</v>
      </c>
      <c r="L83" s="96">
        <v>0</v>
      </c>
      <c r="M83" s="96" t="s">
        <v>132</v>
      </c>
      <c r="N83" s="97">
        <v>103</v>
      </c>
    </row>
    <row r="84" spans="1:14" ht="15">
      <c r="A84" s="91" t="s">
        <v>279</v>
      </c>
      <c r="B84" s="106" t="s">
        <v>280</v>
      </c>
      <c r="C84" s="96">
        <v>30</v>
      </c>
      <c r="D84" s="96">
        <v>42</v>
      </c>
      <c r="E84" s="96">
        <v>5</v>
      </c>
      <c r="F84" s="96">
        <v>22</v>
      </c>
      <c r="G84" s="96">
        <v>6</v>
      </c>
      <c r="H84" s="96" t="s">
        <v>132</v>
      </c>
      <c r="I84" s="96" t="s">
        <v>132</v>
      </c>
      <c r="J84" s="96" t="s">
        <v>132</v>
      </c>
      <c r="K84" s="96">
        <v>82</v>
      </c>
      <c r="L84" s="96">
        <v>0</v>
      </c>
      <c r="M84" s="96">
        <v>0</v>
      </c>
      <c r="N84" s="97">
        <v>143</v>
      </c>
    </row>
    <row r="85" spans="1:14" ht="15">
      <c r="A85" s="91" t="s">
        <v>281</v>
      </c>
      <c r="B85" s="106" t="s">
        <v>282</v>
      </c>
      <c r="C85" s="96">
        <v>21</v>
      </c>
      <c r="D85" s="96">
        <v>7</v>
      </c>
      <c r="E85" s="96">
        <v>4</v>
      </c>
      <c r="F85" s="96">
        <v>7</v>
      </c>
      <c r="G85" s="96">
        <v>16</v>
      </c>
      <c r="H85" s="96" t="s">
        <v>132</v>
      </c>
      <c r="I85" s="96" t="s">
        <v>132</v>
      </c>
      <c r="J85" s="96" t="s">
        <v>132</v>
      </c>
      <c r="K85" s="96">
        <v>59</v>
      </c>
      <c r="L85" s="96">
        <v>19</v>
      </c>
      <c r="M85" s="96">
        <v>0</v>
      </c>
      <c r="N85" s="97">
        <v>93</v>
      </c>
    </row>
    <row r="86" spans="1:14" ht="15">
      <c r="A86" s="91" t="s">
        <v>283</v>
      </c>
      <c r="B86" s="106" t="s">
        <v>284</v>
      </c>
      <c r="C86" s="96">
        <v>9</v>
      </c>
      <c r="D86" s="96">
        <v>10</v>
      </c>
      <c r="E86" s="96" t="s">
        <v>132</v>
      </c>
      <c r="F86" s="96">
        <v>0</v>
      </c>
      <c r="G86" s="96" t="s">
        <v>132</v>
      </c>
      <c r="H86" s="96" t="s">
        <v>132</v>
      </c>
      <c r="I86" s="96">
        <v>12</v>
      </c>
      <c r="J86" s="96">
        <v>0</v>
      </c>
      <c r="K86" s="96">
        <v>48</v>
      </c>
      <c r="L86" s="96">
        <v>10</v>
      </c>
      <c r="M86" s="96">
        <v>0</v>
      </c>
      <c r="N86" s="97">
        <v>77</v>
      </c>
    </row>
    <row r="87" spans="1:14" ht="15">
      <c r="A87" s="91" t="s">
        <v>285</v>
      </c>
      <c r="B87" s="106" t="s">
        <v>286</v>
      </c>
      <c r="C87" s="96">
        <v>101</v>
      </c>
      <c r="D87" s="96">
        <v>118</v>
      </c>
      <c r="E87" s="96">
        <v>51</v>
      </c>
      <c r="F87" s="96">
        <v>30</v>
      </c>
      <c r="G87" s="96">
        <v>39</v>
      </c>
      <c r="H87" s="96" t="s">
        <v>132</v>
      </c>
      <c r="I87" s="96" t="s">
        <v>132</v>
      </c>
      <c r="J87" s="96" t="s">
        <v>132</v>
      </c>
      <c r="K87" s="96">
        <v>479</v>
      </c>
      <c r="L87" s="96">
        <v>0</v>
      </c>
      <c r="M87" s="96">
        <v>0</v>
      </c>
      <c r="N87" s="97">
        <v>691</v>
      </c>
    </row>
    <row r="88" spans="1:14" ht="15">
      <c r="A88" s="91" t="s">
        <v>287</v>
      </c>
      <c r="B88" s="106" t="s">
        <v>288</v>
      </c>
      <c r="C88" s="96">
        <v>33</v>
      </c>
      <c r="D88" s="96">
        <v>25</v>
      </c>
      <c r="E88" s="96">
        <v>20</v>
      </c>
      <c r="F88" s="96">
        <v>8</v>
      </c>
      <c r="G88" s="96">
        <v>7</v>
      </c>
      <c r="H88" s="96" t="s">
        <v>132</v>
      </c>
      <c r="I88" s="96">
        <v>52</v>
      </c>
      <c r="J88" s="96" t="s">
        <v>132</v>
      </c>
      <c r="K88" s="96">
        <v>74</v>
      </c>
      <c r="L88" s="96">
        <v>29</v>
      </c>
      <c r="M88" s="96">
        <v>0</v>
      </c>
      <c r="N88" s="97">
        <v>179</v>
      </c>
    </row>
    <row r="89" spans="1:14" ht="15">
      <c r="A89" s="101" t="s">
        <v>289</v>
      </c>
      <c r="B89" s="107" t="s">
        <v>522</v>
      </c>
      <c r="C89" s="102">
        <v>370</v>
      </c>
      <c r="D89" s="102">
        <v>327</v>
      </c>
      <c r="E89" s="102">
        <v>124</v>
      </c>
      <c r="F89" s="102">
        <v>143</v>
      </c>
      <c r="G89" s="102">
        <v>109</v>
      </c>
      <c r="H89" s="102">
        <v>19</v>
      </c>
      <c r="I89" s="102">
        <v>224</v>
      </c>
      <c r="J89" s="102">
        <v>17</v>
      </c>
      <c r="K89" s="102">
        <v>1136</v>
      </c>
      <c r="L89" s="102">
        <v>143</v>
      </c>
      <c r="M89" s="102">
        <v>17</v>
      </c>
      <c r="N89" s="103">
        <v>1893</v>
      </c>
    </row>
    <row r="90" spans="1:14" ht="15">
      <c r="A90" s="91" t="s">
        <v>291</v>
      </c>
      <c r="B90" s="106" t="s">
        <v>292</v>
      </c>
      <c r="C90" s="96">
        <v>11</v>
      </c>
      <c r="D90" s="96">
        <v>16</v>
      </c>
      <c r="E90" s="96" t="s">
        <v>132</v>
      </c>
      <c r="F90" s="96">
        <v>6</v>
      </c>
      <c r="G90" s="96" t="s">
        <v>132</v>
      </c>
      <c r="H90" s="96" t="s">
        <v>132</v>
      </c>
      <c r="I90" s="96">
        <v>0</v>
      </c>
      <c r="J90" s="96">
        <v>0</v>
      </c>
      <c r="K90" s="96">
        <v>19</v>
      </c>
      <c r="L90" s="96">
        <v>0</v>
      </c>
      <c r="M90" s="96">
        <v>0</v>
      </c>
      <c r="N90" s="97">
        <v>39</v>
      </c>
    </row>
    <row r="91" spans="1:14" ht="15">
      <c r="A91" s="91" t="s">
        <v>293</v>
      </c>
      <c r="B91" s="106" t="s">
        <v>294</v>
      </c>
      <c r="C91" s="96">
        <v>17</v>
      </c>
      <c r="D91" s="96">
        <v>18</v>
      </c>
      <c r="E91" s="96" t="s">
        <v>132</v>
      </c>
      <c r="F91" s="96">
        <v>15</v>
      </c>
      <c r="G91" s="96" t="s">
        <v>132</v>
      </c>
      <c r="H91" s="96" t="s">
        <v>132</v>
      </c>
      <c r="I91" s="96">
        <v>10</v>
      </c>
      <c r="J91" s="96">
        <v>0</v>
      </c>
      <c r="K91" s="96">
        <v>51</v>
      </c>
      <c r="L91" s="96">
        <v>0</v>
      </c>
      <c r="M91" s="96">
        <v>0</v>
      </c>
      <c r="N91" s="97">
        <v>77</v>
      </c>
    </row>
    <row r="92" spans="1:14" ht="15">
      <c r="A92" s="91" t="s">
        <v>295</v>
      </c>
      <c r="B92" s="106" t="s">
        <v>296</v>
      </c>
      <c r="C92" s="96">
        <v>17</v>
      </c>
      <c r="D92" s="96">
        <v>14</v>
      </c>
      <c r="E92" s="96" t="s">
        <v>132</v>
      </c>
      <c r="F92" s="96">
        <v>0</v>
      </c>
      <c r="G92" s="96">
        <v>0</v>
      </c>
      <c r="H92" s="96" t="s">
        <v>132</v>
      </c>
      <c r="I92" s="96">
        <v>9</v>
      </c>
      <c r="J92" s="96">
        <v>0</v>
      </c>
      <c r="K92" s="96">
        <v>57</v>
      </c>
      <c r="L92" s="96">
        <v>5</v>
      </c>
      <c r="M92" s="96">
        <v>0</v>
      </c>
      <c r="N92" s="97">
        <v>88</v>
      </c>
    </row>
    <row r="93" spans="1:14" ht="15">
      <c r="A93" s="91" t="s">
        <v>297</v>
      </c>
      <c r="B93" s="106" t="s">
        <v>298</v>
      </c>
      <c r="C93" s="96">
        <v>33</v>
      </c>
      <c r="D93" s="96">
        <v>19</v>
      </c>
      <c r="E93" s="96" t="s">
        <v>132</v>
      </c>
      <c r="F93" s="96">
        <v>6</v>
      </c>
      <c r="G93" s="96">
        <v>7</v>
      </c>
      <c r="H93" s="96">
        <v>0</v>
      </c>
      <c r="I93" s="96">
        <v>16</v>
      </c>
      <c r="J93" s="96" t="s">
        <v>132</v>
      </c>
      <c r="K93" s="96">
        <v>57</v>
      </c>
      <c r="L93" s="96">
        <v>4</v>
      </c>
      <c r="M93" s="96">
        <v>0</v>
      </c>
      <c r="N93" s="97">
        <v>105</v>
      </c>
    </row>
    <row r="94" spans="1:14" ht="15">
      <c r="A94" s="91" t="s">
        <v>299</v>
      </c>
      <c r="B94" s="106" t="s">
        <v>300</v>
      </c>
      <c r="C94" s="96">
        <v>24</v>
      </c>
      <c r="D94" s="96">
        <v>17</v>
      </c>
      <c r="E94" s="96">
        <v>13</v>
      </c>
      <c r="F94" s="96">
        <v>10</v>
      </c>
      <c r="G94" s="96">
        <v>12</v>
      </c>
      <c r="H94" s="96" t="s">
        <v>132</v>
      </c>
      <c r="I94" s="96">
        <v>46</v>
      </c>
      <c r="J94" s="96">
        <v>0</v>
      </c>
      <c r="K94" s="96">
        <v>75</v>
      </c>
      <c r="L94" s="96">
        <v>19</v>
      </c>
      <c r="M94" s="96">
        <v>0</v>
      </c>
      <c r="N94" s="97">
        <v>138</v>
      </c>
    </row>
    <row r="95" spans="1:14" ht="15">
      <c r="A95" s="91" t="s">
        <v>301</v>
      </c>
      <c r="B95" s="106" t="s">
        <v>302</v>
      </c>
      <c r="C95" s="96">
        <v>34</v>
      </c>
      <c r="D95" s="96">
        <v>12</v>
      </c>
      <c r="E95" s="96" t="s">
        <v>132</v>
      </c>
      <c r="F95" s="96">
        <v>10</v>
      </c>
      <c r="G95" s="96">
        <v>4</v>
      </c>
      <c r="H95" s="96">
        <v>0</v>
      </c>
      <c r="I95" s="96">
        <v>0</v>
      </c>
      <c r="J95" s="96">
        <v>0</v>
      </c>
      <c r="K95" s="96">
        <v>63</v>
      </c>
      <c r="L95" s="96">
        <v>0</v>
      </c>
      <c r="M95" s="96">
        <v>0</v>
      </c>
      <c r="N95" s="97">
        <v>92</v>
      </c>
    </row>
    <row r="96" spans="1:14" ht="15">
      <c r="A96" s="91" t="s">
        <v>303</v>
      </c>
      <c r="B96" s="106" t="s">
        <v>290</v>
      </c>
      <c r="C96" s="96">
        <v>79</v>
      </c>
      <c r="D96" s="96">
        <v>92</v>
      </c>
      <c r="E96" s="96">
        <v>21</v>
      </c>
      <c r="F96" s="96">
        <v>24</v>
      </c>
      <c r="G96" s="96">
        <v>38</v>
      </c>
      <c r="H96" s="96">
        <v>5</v>
      </c>
      <c r="I96" s="96">
        <v>18</v>
      </c>
      <c r="J96" s="96" t="s">
        <v>132</v>
      </c>
      <c r="K96" s="96">
        <v>307</v>
      </c>
      <c r="L96" s="96">
        <v>21</v>
      </c>
      <c r="M96" s="96" t="s">
        <v>132</v>
      </c>
      <c r="N96" s="97">
        <v>439</v>
      </c>
    </row>
    <row r="97" spans="1:14" ht="15">
      <c r="A97" s="91" t="s">
        <v>304</v>
      </c>
      <c r="B97" s="106" t="s">
        <v>305</v>
      </c>
      <c r="C97" s="96">
        <v>38</v>
      </c>
      <c r="D97" s="96">
        <v>39</v>
      </c>
      <c r="E97" s="96">
        <v>9</v>
      </c>
      <c r="F97" s="96">
        <v>20</v>
      </c>
      <c r="G97" s="96">
        <v>6</v>
      </c>
      <c r="H97" s="96">
        <v>0</v>
      </c>
      <c r="I97" s="96">
        <v>38</v>
      </c>
      <c r="J97" s="96" t="s">
        <v>132</v>
      </c>
      <c r="K97" s="96">
        <v>174</v>
      </c>
      <c r="L97" s="96">
        <v>0</v>
      </c>
      <c r="M97" s="96">
        <v>0</v>
      </c>
      <c r="N97" s="97">
        <v>253</v>
      </c>
    </row>
    <row r="98" spans="1:14" ht="15">
      <c r="A98" s="91" t="s">
        <v>306</v>
      </c>
      <c r="B98" s="106" t="s">
        <v>307</v>
      </c>
      <c r="C98" s="96">
        <v>46</v>
      </c>
      <c r="D98" s="96">
        <v>33</v>
      </c>
      <c r="E98" s="96">
        <v>22</v>
      </c>
      <c r="F98" s="96">
        <v>17</v>
      </c>
      <c r="G98" s="96">
        <v>17</v>
      </c>
      <c r="H98" s="96" t="s">
        <v>132</v>
      </c>
      <c r="I98" s="96">
        <v>34</v>
      </c>
      <c r="J98" s="96" t="s">
        <v>132</v>
      </c>
      <c r="K98" s="96">
        <v>132</v>
      </c>
      <c r="L98" s="96">
        <v>49</v>
      </c>
      <c r="M98" s="96">
        <v>0</v>
      </c>
      <c r="N98" s="97">
        <v>248</v>
      </c>
    </row>
    <row r="99" spans="1:14" ht="15">
      <c r="A99" s="91" t="s">
        <v>308</v>
      </c>
      <c r="B99" s="106" t="s">
        <v>309</v>
      </c>
      <c r="C99" s="96">
        <v>35</v>
      </c>
      <c r="D99" s="96">
        <v>50</v>
      </c>
      <c r="E99" s="96">
        <v>36</v>
      </c>
      <c r="F99" s="96">
        <v>25</v>
      </c>
      <c r="G99" s="96">
        <v>14</v>
      </c>
      <c r="H99" s="96" t="s">
        <v>132</v>
      </c>
      <c r="I99" s="96">
        <v>53</v>
      </c>
      <c r="J99" s="96" t="s">
        <v>132</v>
      </c>
      <c r="K99" s="96">
        <v>149</v>
      </c>
      <c r="L99" s="96">
        <v>41</v>
      </c>
      <c r="M99" s="96">
        <v>0</v>
      </c>
      <c r="N99" s="97">
        <v>302</v>
      </c>
    </row>
    <row r="100" spans="1:14" ht="15">
      <c r="A100" s="91" t="s">
        <v>310</v>
      </c>
      <c r="B100" s="106" t="s">
        <v>311</v>
      </c>
      <c r="C100" s="96">
        <v>21</v>
      </c>
      <c r="D100" s="96">
        <v>10</v>
      </c>
      <c r="E100" s="96">
        <v>8</v>
      </c>
      <c r="F100" s="96">
        <v>10</v>
      </c>
      <c r="G100" s="96" t="s">
        <v>132</v>
      </c>
      <c r="H100" s="96">
        <v>0</v>
      </c>
      <c r="I100" s="96">
        <v>0</v>
      </c>
      <c r="J100" s="96" t="s">
        <v>132</v>
      </c>
      <c r="K100" s="96">
        <v>0</v>
      </c>
      <c r="L100" s="96" t="s">
        <v>132</v>
      </c>
      <c r="M100" s="96" t="s">
        <v>132</v>
      </c>
      <c r="N100" s="97">
        <v>39</v>
      </c>
    </row>
    <row r="101" spans="1:14" ht="15">
      <c r="A101" s="91" t="s">
        <v>312</v>
      </c>
      <c r="B101" s="106" t="s">
        <v>313</v>
      </c>
      <c r="C101" s="96">
        <v>15</v>
      </c>
      <c r="D101" s="96">
        <v>7</v>
      </c>
      <c r="E101" s="96" t="s">
        <v>132</v>
      </c>
      <c r="F101" s="96">
        <v>0</v>
      </c>
      <c r="G101" s="96">
        <v>5</v>
      </c>
      <c r="H101" s="96" t="s">
        <v>132</v>
      </c>
      <c r="I101" s="96">
        <v>0</v>
      </c>
      <c r="J101" s="96">
        <v>0</v>
      </c>
      <c r="K101" s="96">
        <v>52</v>
      </c>
      <c r="L101" s="96" t="s">
        <v>132</v>
      </c>
      <c r="M101" s="96">
        <v>10</v>
      </c>
      <c r="N101" s="97">
        <v>74</v>
      </c>
    </row>
    <row r="102" spans="1:14" ht="15">
      <c r="A102" s="101" t="s">
        <v>314</v>
      </c>
      <c r="B102" s="107" t="s">
        <v>523</v>
      </c>
      <c r="C102" s="102">
        <v>80</v>
      </c>
      <c r="D102" s="102">
        <v>101</v>
      </c>
      <c r="E102" s="102">
        <v>40</v>
      </c>
      <c r="F102" s="102">
        <v>12</v>
      </c>
      <c r="G102" s="102">
        <v>27</v>
      </c>
      <c r="H102" s="102" t="s">
        <v>132</v>
      </c>
      <c r="I102" s="102">
        <v>23</v>
      </c>
      <c r="J102" s="102" t="s">
        <v>132</v>
      </c>
      <c r="K102" s="102">
        <v>210</v>
      </c>
      <c r="L102" s="102">
        <v>24</v>
      </c>
      <c r="M102" s="102" t="s">
        <v>132</v>
      </c>
      <c r="N102" s="103">
        <v>392</v>
      </c>
    </row>
    <row r="103" spans="1:14" ht="15">
      <c r="A103" s="91" t="s">
        <v>316</v>
      </c>
      <c r="B103" s="106" t="s">
        <v>315</v>
      </c>
      <c r="C103" s="96">
        <v>80</v>
      </c>
      <c r="D103" s="96">
        <v>101</v>
      </c>
      <c r="E103" s="96">
        <v>40</v>
      </c>
      <c r="F103" s="96">
        <v>12</v>
      </c>
      <c r="G103" s="96">
        <v>27</v>
      </c>
      <c r="H103" s="96" t="s">
        <v>132</v>
      </c>
      <c r="I103" s="96">
        <v>23</v>
      </c>
      <c r="J103" s="96" t="s">
        <v>132</v>
      </c>
      <c r="K103" s="96">
        <v>210</v>
      </c>
      <c r="L103" s="96">
        <v>24</v>
      </c>
      <c r="M103" s="96" t="s">
        <v>132</v>
      </c>
      <c r="N103" s="97">
        <v>392</v>
      </c>
    </row>
    <row r="104" spans="1:14" ht="15">
      <c r="A104" s="101">
        <v>10</v>
      </c>
      <c r="B104" s="107" t="s">
        <v>524</v>
      </c>
      <c r="C104" s="102">
        <v>208</v>
      </c>
      <c r="D104" s="102">
        <v>218</v>
      </c>
      <c r="E104" s="102">
        <v>60</v>
      </c>
      <c r="F104" s="102">
        <v>111</v>
      </c>
      <c r="G104" s="102">
        <v>93</v>
      </c>
      <c r="H104" s="102">
        <v>10</v>
      </c>
      <c r="I104" s="102">
        <v>113</v>
      </c>
      <c r="J104" s="102">
        <v>4</v>
      </c>
      <c r="K104" s="102">
        <v>467</v>
      </c>
      <c r="L104" s="102">
        <v>151</v>
      </c>
      <c r="M104" s="102">
        <v>101</v>
      </c>
      <c r="N104" s="103">
        <v>1031</v>
      </c>
    </row>
    <row r="105" spans="1:14" ht="15">
      <c r="A105" s="91">
        <v>1060</v>
      </c>
      <c r="B105" s="106" t="s">
        <v>317</v>
      </c>
      <c r="C105" s="96">
        <v>37</v>
      </c>
      <c r="D105" s="96">
        <v>29</v>
      </c>
      <c r="E105" s="96">
        <v>16</v>
      </c>
      <c r="F105" s="96">
        <v>7</v>
      </c>
      <c r="G105" s="96">
        <v>7</v>
      </c>
      <c r="H105" s="96">
        <v>0</v>
      </c>
      <c r="I105" s="96" t="s">
        <v>132</v>
      </c>
      <c r="J105" s="96">
        <v>0</v>
      </c>
      <c r="K105" s="96">
        <v>40</v>
      </c>
      <c r="L105" s="96">
        <v>31</v>
      </c>
      <c r="M105" s="96">
        <v>0</v>
      </c>
      <c r="N105" s="97">
        <v>110</v>
      </c>
    </row>
    <row r="106" spans="1:14" ht="15">
      <c r="A106" s="91">
        <v>1080</v>
      </c>
      <c r="B106" s="106" t="s">
        <v>318</v>
      </c>
      <c r="C106" s="96">
        <v>72</v>
      </c>
      <c r="D106" s="96">
        <v>97</v>
      </c>
      <c r="E106" s="96">
        <v>25</v>
      </c>
      <c r="F106" s="96">
        <v>54</v>
      </c>
      <c r="G106" s="96">
        <v>51</v>
      </c>
      <c r="H106" s="96" t="s">
        <v>132</v>
      </c>
      <c r="I106" s="96">
        <v>49</v>
      </c>
      <c r="J106" s="96" t="s">
        <v>132</v>
      </c>
      <c r="K106" s="96">
        <v>182</v>
      </c>
      <c r="L106" s="96">
        <v>56</v>
      </c>
      <c r="M106" s="96">
        <v>0</v>
      </c>
      <c r="N106" s="97">
        <v>367</v>
      </c>
    </row>
    <row r="107" spans="1:14" ht="15">
      <c r="A107" s="91">
        <v>1081</v>
      </c>
      <c r="B107" s="106" t="s">
        <v>319</v>
      </c>
      <c r="C107" s="96">
        <v>37</v>
      </c>
      <c r="D107" s="96">
        <v>40</v>
      </c>
      <c r="E107" s="96" t="s">
        <v>132</v>
      </c>
      <c r="F107" s="96">
        <v>15</v>
      </c>
      <c r="G107" s="96">
        <v>20</v>
      </c>
      <c r="H107" s="96" t="s">
        <v>132</v>
      </c>
      <c r="I107" s="96" t="s">
        <v>132</v>
      </c>
      <c r="J107" s="96">
        <v>0</v>
      </c>
      <c r="K107" s="96">
        <v>82</v>
      </c>
      <c r="L107" s="96">
        <v>25</v>
      </c>
      <c r="M107" s="96" t="s">
        <v>132</v>
      </c>
      <c r="N107" s="97">
        <v>189</v>
      </c>
    </row>
    <row r="108" spans="1:14" ht="15">
      <c r="A108" s="91">
        <v>1082</v>
      </c>
      <c r="B108" s="106" t="s">
        <v>320</v>
      </c>
      <c r="C108" s="96">
        <v>26</v>
      </c>
      <c r="D108" s="96">
        <v>35</v>
      </c>
      <c r="E108" s="96">
        <v>13</v>
      </c>
      <c r="F108" s="96">
        <v>26</v>
      </c>
      <c r="G108" s="96">
        <v>8</v>
      </c>
      <c r="H108" s="96" t="s">
        <v>132</v>
      </c>
      <c r="I108" s="96">
        <v>30</v>
      </c>
      <c r="J108" s="96" t="s">
        <v>132</v>
      </c>
      <c r="K108" s="96">
        <v>91</v>
      </c>
      <c r="L108" s="96">
        <v>40</v>
      </c>
      <c r="M108" s="96">
        <v>59</v>
      </c>
      <c r="N108" s="97">
        <v>236</v>
      </c>
    </row>
    <row r="109" spans="1:14" ht="15">
      <c r="A109" s="91">
        <v>1083</v>
      </c>
      <c r="B109" s="106" t="s">
        <v>321</v>
      </c>
      <c r="C109" s="96">
        <v>36</v>
      </c>
      <c r="D109" s="96">
        <v>17</v>
      </c>
      <c r="E109" s="96" t="s">
        <v>132</v>
      </c>
      <c r="F109" s="96">
        <v>9</v>
      </c>
      <c r="G109" s="96">
        <v>7</v>
      </c>
      <c r="H109" s="96" t="s">
        <v>132</v>
      </c>
      <c r="I109" s="96">
        <v>17</v>
      </c>
      <c r="J109" s="96">
        <v>0</v>
      </c>
      <c r="K109" s="96">
        <v>72</v>
      </c>
      <c r="L109" s="96">
        <v>0</v>
      </c>
      <c r="M109" s="96" t="s">
        <v>132</v>
      </c>
      <c r="N109" s="97">
        <v>132</v>
      </c>
    </row>
    <row r="110" spans="1:14" ht="15">
      <c r="A110" s="101">
        <v>12</v>
      </c>
      <c r="B110" s="107" t="s">
        <v>525</v>
      </c>
      <c r="C110" s="102">
        <v>1980</v>
      </c>
      <c r="D110" s="102">
        <v>1901</v>
      </c>
      <c r="E110" s="102">
        <v>461</v>
      </c>
      <c r="F110" s="102">
        <v>201</v>
      </c>
      <c r="G110" s="102">
        <v>413</v>
      </c>
      <c r="H110" s="102">
        <v>73</v>
      </c>
      <c r="I110" s="102">
        <v>339</v>
      </c>
      <c r="J110" s="102">
        <v>48</v>
      </c>
      <c r="K110" s="102">
        <v>2799</v>
      </c>
      <c r="L110" s="102">
        <v>503</v>
      </c>
      <c r="M110" s="102">
        <v>51</v>
      </c>
      <c r="N110" s="103">
        <v>6433</v>
      </c>
    </row>
    <row r="111" spans="1:14" ht="15">
      <c r="A111" s="91">
        <v>1214</v>
      </c>
      <c r="B111" s="106" t="s">
        <v>322</v>
      </c>
      <c r="C111" s="96">
        <v>19</v>
      </c>
      <c r="D111" s="96">
        <v>13</v>
      </c>
      <c r="E111" s="96" t="s">
        <v>132</v>
      </c>
      <c r="F111" s="96" t="s">
        <v>132</v>
      </c>
      <c r="G111" s="96" t="s">
        <v>132</v>
      </c>
      <c r="H111" s="96">
        <v>0</v>
      </c>
      <c r="I111" s="96">
        <v>0</v>
      </c>
      <c r="J111" s="96" t="s">
        <v>132</v>
      </c>
      <c r="K111" s="96">
        <v>19</v>
      </c>
      <c r="L111" s="96">
        <v>0</v>
      </c>
      <c r="M111" s="96">
        <v>0</v>
      </c>
      <c r="N111" s="97">
        <v>47</v>
      </c>
    </row>
    <row r="112" spans="1:14" ht="15">
      <c r="A112" s="91">
        <v>1230</v>
      </c>
      <c r="B112" s="106" t="s">
        <v>323</v>
      </c>
      <c r="C112" s="96">
        <v>30</v>
      </c>
      <c r="D112" s="96">
        <v>14</v>
      </c>
      <c r="E112" s="96">
        <v>6</v>
      </c>
      <c r="F112" s="96">
        <v>0</v>
      </c>
      <c r="G112" s="96">
        <v>5</v>
      </c>
      <c r="H112" s="96" t="s">
        <v>132</v>
      </c>
      <c r="I112" s="96">
        <v>0</v>
      </c>
      <c r="J112" s="96" t="s">
        <v>132</v>
      </c>
      <c r="K112" s="96">
        <v>30</v>
      </c>
      <c r="L112" s="96">
        <v>9</v>
      </c>
      <c r="M112" s="96" t="s">
        <v>132</v>
      </c>
      <c r="N112" s="97">
        <v>94</v>
      </c>
    </row>
    <row r="113" spans="1:14" ht="15">
      <c r="A113" s="91">
        <v>1231</v>
      </c>
      <c r="B113" s="106" t="s">
        <v>324</v>
      </c>
      <c r="C113" s="96">
        <v>30</v>
      </c>
      <c r="D113" s="96">
        <v>24</v>
      </c>
      <c r="E113" s="96">
        <v>4</v>
      </c>
      <c r="F113" s="96">
        <v>7</v>
      </c>
      <c r="G113" s="96">
        <v>4</v>
      </c>
      <c r="H113" s="96">
        <v>0</v>
      </c>
      <c r="I113" s="96">
        <v>0</v>
      </c>
      <c r="J113" s="96" t="s">
        <v>132</v>
      </c>
      <c r="K113" s="96">
        <v>21</v>
      </c>
      <c r="L113" s="96" t="s">
        <v>132</v>
      </c>
      <c r="M113" s="96">
        <v>0</v>
      </c>
      <c r="N113" s="97">
        <v>63</v>
      </c>
    </row>
    <row r="114" spans="1:14" ht="15">
      <c r="A114" s="91">
        <v>1233</v>
      </c>
      <c r="B114" s="106" t="s">
        <v>325</v>
      </c>
      <c r="C114" s="96">
        <v>23</v>
      </c>
      <c r="D114" s="96">
        <v>23</v>
      </c>
      <c r="E114" s="96" t="s">
        <v>132</v>
      </c>
      <c r="F114" s="96">
        <v>0</v>
      </c>
      <c r="G114" s="96">
        <v>0</v>
      </c>
      <c r="H114" s="96" t="s">
        <v>132</v>
      </c>
      <c r="I114" s="96">
        <v>0</v>
      </c>
      <c r="J114" s="96" t="s">
        <v>132</v>
      </c>
      <c r="K114" s="96">
        <v>36</v>
      </c>
      <c r="L114" s="96">
        <v>10</v>
      </c>
      <c r="M114" s="96">
        <v>0</v>
      </c>
      <c r="N114" s="97">
        <v>73</v>
      </c>
    </row>
    <row r="115" spans="1:14" ht="15">
      <c r="A115" s="91">
        <v>1256</v>
      </c>
      <c r="B115" s="106" t="s">
        <v>326</v>
      </c>
      <c r="C115" s="96">
        <v>24</v>
      </c>
      <c r="D115" s="96">
        <v>14</v>
      </c>
      <c r="E115" s="96">
        <v>10</v>
      </c>
      <c r="F115" s="96" t="s">
        <v>132</v>
      </c>
      <c r="G115" s="96">
        <v>9</v>
      </c>
      <c r="H115" s="96">
        <v>8</v>
      </c>
      <c r="I115" s="96">
        <v>0</v>
      </c>
      <c r="J115" s="96" t="s">
        <v>132</v>
      </c>
      <c r="K115" s="96">
        <v>61</v>
      </c>
      <c r="L115" s="96">
        <v>14</v>
      </c>
      <c r="M115" s="96">
        <v>0</v>
      </c>
      <c r="N115" s="97">
        <v>112</v>
      </c>
    </row>
    <row r="116" spans="1:14" ht="15">
      <c r="A116" s="91">
        <v>1257</v>
      </c>
      <c r="B116" s="106" t="s">
        <v>327</v>
      </c>
      <c r="C116" s="96">
        <v>24</v>
      </c>
      <c r="D116" s="96">
        <v>9</v>
      </c>
      <c r="E116" s="96" t="s">
        <v>132</v>
      </c>
      <c r="F116" s="96">
        <v>5</v>
      </c>
      <c r="G116" s="96" t="s">
        <v>132</v>
      </c>
      <c r="H116" s="96" t="s">
        <v>132</v>
      </c>
      <c r="I116" s="96">
        <v>10</v>
      </c>
      <c r="J116" s="96" t="s">
        <v>132</v>
      </c>
      <c r="K116" s="96">
        <v>34</v>
      </c>
      <c r="L116" s="96" t="s">
        <v>132</v>
      </c>
      <c r="M116" s="96">
        <v>0</v>
      </c>
      <c r="N116" s="97">
        <v>65</v>
      </c>
    </row>
    <row r="117" spans="1:14" ht="15">
      <c r="A117" s="91">
        <v>1260</v>
      </c>
      <c r="B117" s="106" t="s">
        <v>328</v>
      </c>
      <c r="C117" s="96">
        <v>25</v>
      </c>
      <c r="D117" s="96">
        <v>17</v>
      </c>
      <c r="E117" s="96">
        <v>6</v>
      </c>
      <c r="F117" s="96">
        <v>0</v>
      </c>
      <c r="G117" s="96" t="s">
        <v>132</v>
      </c>
      <c r="H117" s="96" t="s">
        <v>132</v>
      </c>
      <c r="I117" s="96">
        <v>11</v>
      </c>
      <c r="J117" s="96">
        <v>0</v>
      </c>
      <c r="K117" s="96">
        <v>26</v>
      </c>
      <c r="L117" s="96">
        <v>4</v>
      </c>
      <c r="M117" s="96" t="s">
        <v>132</v>
      </c>
      <c r="N117" s="97">
        <v>62</v>
      </c>
    </row>
    <row r="118" spans="1:14" ht="15">
      <c r="A118" s="91">
        <v>1261</v>
      </c>
      <c r="B118" s="106" t="s">
        <v>329</v>
      </c>
      <c r="C118" s="96">
        <v>37</v>
      </c>
      <c r="D118" s="96">
        <v>33</v>
      </c>
      <c r="E118" s="96">
        <v>8</v>
      </c>
      <c r="F118" s="96" t="s">
        <v>132</v>
      </c>
      <c r="G118" s="96">
        <v>4</v>
      </c>
      <c r="H118" s="96" t="s">
        <v>132</v>
      </c>
      <c r="I118" s="96" t="s">
        <v>132</v>
      </c>
      <c r="J118" s="96">
        <v>0</v>
      </c>
      <c r="K118" s="96">
        <v>81</v>
      </c>
      <c r="L118" s="96">
        <v>10</v>
      </c>
      <c r="M118" s="96">
        <v>0</v>
      </c>
      <c r="N118" s="97">
        <v>120</v>
      </c>
    </row>
    <row r="119" spans="1:14" ht="15">
      <c r="A119" s="91">
        <v>1262</v>
      </c>
      <c r="B119" s="106" t="s">
        <v>330</v>
      </c>
      <c r="C119" s="96">
        <v>17</v>
      </c>
      <c r="D119" s="96">
        <v>8</v>
      </c>
      <c r="E119" s="96">
        <v>5</v>
      </c>
      <c r="F119" s="96" t="s">
        <v>132</v>
      </c>
      <c r="G119" s="96" t="s">
        <v>132</v>
      </c>
      <c r="H119" s="96">
        <v>0</v>
      </c>
      <c r="I119" s="96" t="s">
        <v>132</v>
      </c>
      <c r="J119" s="96">
        <v>0</v>
      </c>
      <c r="K119" s="96">
        <v>0</v>
      </c>
      <c r="L119" s="96">
        <v>0</v>
      </c>
      <c r="M119" s="96">
        <v>0</v>
      </c>
      <c r="N119" s="97">
        <v>22</v>
      </c>
    </row>
    <row r="120" spans="1:14" ht="15">
      <c r="A120" s="91">
        <v>1263</v>
      </c>
      <c r="B120" s="106" t="s">
        <v>331</v>
      </c>
      <c r="C120" s="96">
        <v>22</v>
      </c>
      <c r="D120" s="96">
        <v>22</v>
      </c>
      <c r="E120" s="96" t="s">
        <v>132</v>
      </c>
      <c r="F120" s="96">
        <v>12</v>
      </c>
      <c r="G120" s="96" t="s">
        <v>132</v>
      </c>
      <c r="H120" s="96" t="s">
        <v>132</v>
      </c>
      <c r="I120" s="96" t="s">
        <v>132</v>
      </c>
      <c r="J120" s="96">
        <v>0</v>
      </c>
      <c r="K120" s="96">
        <v>69</v>
      </c>
      <c r="L120" s="96">
        <v>12</v>
      </c>
      <c r="M120" s="96">
        <v>0</v>
      </c>
      <c r="N120" s="97">
        <v>103</v>
      </c>
    </row>
    <row r="121" spans="1:14" ht="15">
      <c r="A121" s="91">
        <v>1264</v>
      </c>
      <c r="B121" s="106" t="s">
        <v>332</v>
      </c>
      <c r="C121" s="96">
        <v>29</v>
      </c>
      <c r="D121" s="96">
        <v>22</v>
      </c>
      <c r="E121" s="96" t="s">
        <v>132</v>
      </c>
      <c r="F121" s="96">
        <v>4</v>
      </c>
      <c r="G121" s="96">
        <v>4</v>
      </c>
      <c r="H121" s="96">
        <v>0</v>
      </c>
      <c r="I121" s="96">
        <v>0</v>
      </c>
      <c r="J121" s="96">
        <v>0</v>
      </c>
      <c r="K121" s="96">
        <v>0</v>
      </c>
      <c r="L121" s="96" t="s">
        <v>132</v>
      </c>
      <c r="M121" s="96">
        <v>0</v>
      </c>
      <c r="N121" s="97">
        <v>40</v>
      </c>
    </row>
    <row r="122" spans="1:14" ht="15">
      <c r="A122" s="91">
        <v>1265</v>
      </c>
      <c r="B122" s="106" t="s">
        <v>333</v>
      </c>
      <c r="C122" s="96">
        <v>33</v>
      </c>
      <c r="D122" s="96">
        <v>27</v>
      </c>
      <c r="E122" s="96">
        <v>11</v>
      </c>
      <c r="F122" s="96" t="s">
        <v>132</v>
      </c>
      <c r="G122" s="96">
        <v>7</v>
      </c>
      <c r="H122" s="96" t="s">
        <v>132</v>
      </c>
      <c r="I122" s="96">
        <v>0</v>
      </c>
      <c r="J122" s="96">
        <v>0</v>
      </c>
      <c r="K122" s="96">
        <v>71</v>
      </c>
      <c r="L122" s="96">
        <v>18</v>
      </c>
      <c r="M122" s="96">
        <v>31</v>
      </c>
      <c r="N122" s="97">
        <v>140</v>
      </c>
    </row>
    <row r="123" spans="1:14" ht="15">
      <c r="A123" s="91">
        <v>1266</v>
      </c>
      <c r="B123" s="106" t="s">
        <v>334</v>
      </c>
      <c r="C123" s="96">
        <v>21</v>
      </c>
      <c r="D123" s="96">
        <v>14</v>
      </c>
      <c r="E123" s="96">
        <v>5</v>
      </c>
      <c r="F123" s="96">
        <v>6</v>
      </c>
      <c r="G123" s="96">
        <v>0</v>
      </c>
      <c r="H123" s="96" t="s">
        <v>132</v>
      </c>
      <c r="I123" s="96" t="s">
        <v>132</v>
      </c>
      <c r="J123" s="96">
        <v>0</v>
      </c>
      <c r="K123" s="96">
        <v>0</v>
      </c>
      <c r="L123" s="96" t="s">
        <v>132</v>
      </c>
      <c r="M123" s="96">
        <v>0</v>
      </c>
      <c r="N123" s="97">
        <v>33</v>
      </c>
    </row>
    <row r="124" spans="1:14" ht="15">
      <c r="A124" s="91">
        <v>1267</v>
      </c>
      <c r="B124" s="106" t="s">
        <v>335</v>
      </c>
      <c r="C124" s="96">
        <v>23</v>
      </c>
      <c r="D124" s="96">
        <v>8</v>
      </c>
      <c r="E124" s="96">
        <v>13</v>
      </c>
      <c r="F124" s="96">
        <v>0</v>
      </c>
      <c r="G124" s="96" t="s">
        <v>132</v>
      </c>
      <c r="H124" s="96" t="s">
        <v>132</v>
      </c>
      <c r="I124" s="96">
        <v>0</v>
      </c>
      <c r="J124" s="96">
        <v>0</v>
      </c>
      <c r="K124" s="96">
        <v>42</v>
      </c>
      <c r="L124" s="96" t="s">
        <v>132</v>
      </c>
      <c r="M124" s="96" t="s">
        <v>132</v>
      </c>
      <c r="N124" s="97">
        <v>84</v>
      </c>
    </row>
    <row r="125" spans="1:14" ht="15">
      <c r="A125" s="91">
        <v>1270</v>
      </c>
      <c r="B125" s="106" t="s">
        <v>336</v>
      </c>
      <c r="C125" s="96">
        <v>11</v>
      </c>
      <c r="D125" s="96">
        <v>16</v>
      </c>
      <c r="E125" s="96" t="s">
        <v>132</v>
      </c>
      <c r="F125" s="96">
        <v>5</v>
      </c>
      <c r="G125" s="96">
        <v>13</v>
      </c>
      <c r="H125" s="96">
        <v>0</v>
      </c>
      <c r="I125" s="96" t="s">
        <v>132</v>
      </c>
      <c r="J125" s="96">
        <v>0</v>
      </c>
      <c r="K125" s="96">
        <v>105</v>
      </c>
      <c r="L125" s="96">
        <v>0</v>
      </c>
      <c r="M125" s="96">
        <v>0</v>
      </c>
      <c r="N125" s="97">
        <v>124</v>
      </c>
    </row>
    <row r="126" spans="1:14" ht="15">
      <c r="A126" s="91">
        <v>1272</v>
      </c>
      <c r="B126" s="106" t="s">
        <v>337</v>
      </c>
      <c r="C126" s="96">
        <v>20</v>
      </c>
      <c r="D126" s="96">
        <v>11</v>
      </c>
      <c r="E126" s="96" t="s">
        <v>132</v>
      </c>
      <c r="F126" s="96">
        <v>5</v>
      </c>
      <c r="G126" s="96" t="s">
        <v>132</v>
      </c>
      <c r="H126" s="96" t="s">
        <v>132</v>
      </c>
      <c r="I126" s="96">
        <v>23</v>
      </c>
      <c r="J126" s="96">
        <v>0</v>
      </c>
      <c r="K126" s="96">
        <v>20</v>
      </c>
      <c r="L126" s="96" t="s">
        <v>132</v>
      </c>
      <c r="M126" s="96">
        <v>0</v>
      </c>
      <c r="N126" s="97">
        <v>60</v>
      </c>
    </row>
    <row r="127" spans="1:14" ht="15">
      <c r="A127" s="91">
        <v>1273</v>
      </c>
      <c r="B127" s="106" t="s">
        <v>338</v>
      </c>
      <c r="C127" s="96">
        <v>29</v>
      </c>
      <c r="D127" s="96">
        <v>28</v>
      </c>
      <c r="E127" s="96">
        <v>11</v>
      </c>
      <c r="F127" s="96">
        <v>14</v>
      </c>
      <c r="G127" s="96">
        <v>5</v>
      </c>
      <c r="H127" s="96" t="s">
        <v>132</v>
      </c>
      <c r="I127" s="96">
        <v>19</v>
      </c>
      <c r="J127" s="96" t="s">
        <v>132</v>
      </c>
      <c r="K127" s="96">
        <v>53</v>
      </c>
      <c r="L127" s="96">
        <v>7</v>
      </c>
      <c r="M127" s="96">
        <v>0</v>
      </c>
      <c r="N127" s="97">
        <v>107</v>
      </c>
    </row>
    <row r="128" spans="1:14" ht="15">
      <c r="A128" s="91">
        <v>1275</v>
      </c>
      <c r="B128" s="106" t="s">
        <v>339</v>
      </c>
      <c r="C128" s="96">
        <v>8</v>
      </c>
      <c r="D128" s="96">
        <v>16</v>
      </c>
      <c r="E128" s="96" t="s">
        <v>132</v>
      </c>
      <c r="F128" s="96" t="s">
        <v>132</v>
      </c>
      <c r="G128" s="96" t="s">
        <v>132</v>
      </c>
      <c r="H128" s="96">
        <v>0</v>
      </c>
      <c r="I128" s="96">
        <v>11</v>
      </c>
      <c r="J128" s="96">
        <v>0</v>
      </c>
      <c r="K128" s="96">
        <v>14</v>
      </c>
      <c r="L128" s="96">
        <v>0</v>
      </c>
      <c r="M128" s="96">
        <v>0</v>
      </c>
      <c r="N128" s="97">
        <v>45</v>
      </c>
    </row>
    <row r="129" spans="1:14" ht="15">
      <c r="A129" s="91">
        <v>1276</v>
      </c>
      <c r="B129" s="106" t="s">
        <v>340</v>
      </c>
      <c r="C129" s="96">
        <v>31</v>
      </c>
      <c r="D129" s="96">
        <v>26</v>
      </c>
      <c r="E129" s="96" t="s">
        <v>132</v>
      </c>
      <c r="F129" s="96">
        <v>6</v>
      </c>
      <c r="G129" s="96">
        <v>6</v>
      </c>
      <c r="H129" s="96" t="s">
        <v>132</v>
      </c>
      <c r="I129" s="96">
        <v>0</v>
      </c>
      <c r="J129" s="96" t="s">
        <v>132</v>
      </c>
      <c r="K129" s="96">
        <v>30</v>
      </c>
      <c r="L129" s="96">
        <v>0</v>
      </c>
      <c r="M129" s="96">
        <v>0</v>
      </c>
      <c r="N129" s="97">
        <v>72</v>
      </c>
    </row>
    <row r="130" spans="1:14" ht="15">
      <c r="A130" s="91">
        <v>1277</v>
      </c>
      <c r="B130" s="106" t="s">
        <v>341</v>
      </c>
      <c r="C130" s="96">
        <v>22</v>
      </c>
      <c r="D130" s="96">
        <v>12</v>
      </c>
      <c r="E130" s="96" t="s">
        <v>132</v>
      </c>
      <c r="F130" s="96">
        <v>0</v>
      </c>
      <c r="G130" s="96" t="s">
        <v>132</v>
      </c>
      <c r="H130" s="96">
        <v>0</v>
      </c>
      <c r="I130" s="96">
        <v>0</v>
      </c>
      <c r="J130" s="96" t="s">
        <v>132</v>
      </c>
      <c r="K130" s="96">
        <v>39</v>
      </c>
      <c r="L130" s="96">
        <v>28</v>
      </c>
      <c r="M130" s="96">
        <v>0</v>
      </c>
      <c r="N130" s="97">
        <v>86</v>
      </c>
    </row>
    <row r="131" spans="1:14" ht="15">
      <c r="A131" s="91">
        <v>1278</v>
      </c>
      <c r="B131" s="106" t="s">
        <v>342</v>
      </c>
      <c r="C131" s="96">
        <v>16</v>
      </c>
      <c r="D131" s="96">
        <v>16</v>
      </c>
      <c r="E131" s="96" t="s">
        <v>132</v>
      </c>
      <c r="F131" s="96" t="s">
        <v>132</v>
      </c>
      <c r="G131" s="96" t="s">
        <v>132</v>
      </c>
      <c r="H131" s="96" t="s">
        <v>132</v>
      </c>
      <c r="I131" s="96" t="s">
        <v>132</v>
      </c>
      <c r="J131" s="96">
        <v>0</v>
      </c>
      <c r="K131" s="96">
        <v>33</v>
      </c>
      <c r="L131" s="96">
        <v>13</v>
      </c>
      <c r="M131" s="96">
        <v>0</v>
      </c>
      <c r="N131" s="97">
        <v>66</v>
      </c>
    </row>
    <row r="132" spans="1:14" ht="15">
      <c r="A132" s="91">
        <v>1280</v>
      </c>
      <c r="B132" s="106" t="s">
        <v>343</v>
      </c>
      <c r="C132" s="96">
        <v>523</v>
      </c>
      <c r="D132" s="96">
        <v>565</v>
      </c>
      <c r="E132" s="96">
        <v>78</v>
      </c>
      <c r="F132" s="96">
        <v>0</v>
      </c>
      <c r="G132" s="96">
        <v>171</v>
      </c>
      <c r="H132" s="96">
        <v>11</v>
      </c>
      <c r="I132" s="96" t="s">
        <v>132</v>
      </c>
      <c r="J132" s="96" t="s">
        <v>132</v>
      </c>
      <c r="K132" s="96">
        <v>803</v>
      </c>
      <c r="L132" s="96">
        <v>234</v>
      </c>
      <c r="M132" s="96">
        <v>0</v>
      </c>
      <c r="N132" s="97">
        <v>1748</v>
      </c>
    </row>
    <row r="133" spans="1:14" ht="15">
      <c r="A133" s="91">
        <v>1281</v>
      </c>
      <c r="B133" s="106" t="s">
        <v>344</v>
      </c>
      <c r="C133" s="96">
        <v>147</v>
      </c>
      <c r="D133" s="96">
        <v>155</v>
      </c>
      <c r="E133" s="96">
        <v>91</v>
      </c>
      <c r="F133" s="96">
        <v>0</v>
      </c>
      <c r="G133" s="96">
        <v>42</v>
      </c>
      <c r="H133" s="96" t="s">
        <v>132</v>
      </c>
      <c r="I133" s="96">
        <v>84</v>
      </c>
      <c r="J133" s="96" t="s">
        <v>132</v>
      </c>
      <c r="K133" s="96">
        <v>307</v>
      </c>
      <c r="L133" s="96">
        <v>10</v>
      </c>
      <c r="M133" s="96">
        <v>0</v>
      </c>
      <c r="N133" s="97">
        <v>631</v>
      </c>
    </row>
    <row r="134" spans="1:14" ht="15">
      <c r="A134" s="91">
        <v>1282</v>
      </c>
      <c r="B134" s="106" t="s">
        <v>345</v>
      </c>
      <c r="C134" s="96">
        <v>75</v>
      </c>
      <c r="D134" s="96">
        <v>56</v>
      </c>
      <c r="E134" s="96">
        <v>12</v>
      </c>
      <c r="F134" s="96">
        <v>0</v>
      </c>
      <c r="G134" s="96">
        <v>10</v>
      </c>
      <c r="H134" s="96">
        <v>0</v>
      </c>
      <c r="I134" s="96" t="s">
        <v>132</v>
      </c>
      <c r="J134" s="96">
        <v>0</v>
      </c>
      <c r="K134" s="96">
        <v>41</v>
      </c>
      <c r="L134" s="96" t="s">
        <v>132</v>
      </c>
      <c r="M134" s="96">
        <v>0</v>
      </c>
      <c r="N134" s="97">
        <v>151</v>
      </c>
    </row>
    <row r="135" spans="1:14" ht="15">
      <c r="A135" s="91">
        <v>1283</v>
      </c>
      <c r="B135" s="106" t="s">
        <v>346</v>
      </c>
      <c r="C135" s="96">
        <v>204</v>
      </c>
      <c r="D135" s="96">
        <v>294</v>
      </c>
      <c r="E135" s="96">
        <v>65</v>
      </c>
      <c r="F135" s="96">
        <v>0</v>
      </c>
      <c r="G135" s="96" t="s">
        <v>132</v>
      </c>
      <c r="H135" s="96">
        <v>7</v>
      </c>
      <c r="I135" s="96" t="s">
        <v>132</v>
      </c>
      <c r="J135" s="96">
        <v>0</v>
      </c>
      <c r="K135" s="96">
        <v>51</v>
      </c>
      <c r="L135" s="96">
        <v>17</v>
      </c>
      <c r="M135" s="96">
        <v>0</v>
      </c>
      <c r="N135" s="97">
        <v>514</v>
      </c>
    </row>
    <row r="136" spans="1:14" ht="15">
      <c r="A136" s="91">
        <v>1284</v>
      </c>
      <c r="B136" s="106" t="s">
        <v>347</v>
      </c>
      <c r="C136" s="96">
        <v>21</v>
      </c>
      <c r="D136" s="96">
        <v>25</v>
      </c>
      <c r="E136" s="96" t="s">
        <v>132</v>
      </c>
      <c r="F136" s="96">
        <v>0</v>
      </c>
      <c r="G136" s="96" t="s">
        <v>132</v>
      </c>
      <c r="H136" s="96">
        <v>0</v>
      </c>
      <c r="I136" s="96" t="s">
        <v>132</v>
      </c>
      <c r="J136" s="96">
        <v>0</v>
      </c>
      <c r="K136" s="96">
        <v>0</v>
      </c>
      <c r="L136" s="96">
        <v>0</v>
      </c>
      <c r="M136" s="96">
        <v>0</v>
      </c>
      <c r="N136" s="97">
        <v>38</v>
      </c>
    </row>
    <row r="137" spans="1:14" ht="15">
      <c r="A137" s="91">
        <v>1285</v>
      </c>
      <c r="B137" s="106" t="s">
        <v>348</v>
      </c>
      <c r="C137" s="96">
        <v>48</v>
      </c>
      <c r="D137" s="96">
        <v>43</v>
      </c>
      <c r="E137" s="96">
        <v>9</v>
      </c>
      <c r="F137" s="96">
        <v>0</v>
      </c>
      <c r="G137" s="96">
        <v>0</v>
      </c>
      <c r="H137" s="96" t="s">
        <v>132</v>
      </c>
      <c r="I137" s="96">
        <v>28</v>
      </c>
      <c r="J137" s="96" t="s">
        <v>132</v>
      </c>
      <c r="K137" s="96">
        <v>59</v>
      </c>
      <c r="L137" s="96">
        <v>12</v>
      </c>
      <c r="M137" s="96">
        <v>0</v>
      </c>
      <c r="N137" s="97">
        <v>145</v>
      </c>
    </row>
    <row r="138" spans="1:14" ht="15">
      <c r="A138" s="91">
        <v>1286</v>
      </c>
      <c r="B138" s="106" t="s">
        <v>349</v>
      </c>
      <c r="C138" s="96">
        <v>44</v>
      </c>
      <c r="D138" s="96">
        <v>36</v>
      </c>
      <c r="E138" s="96">
        <v>9</v>
      </c>
      <c r="F138" s="96">
        <v>9</v>
      </c>
      <c r="G138" s="96">
        <v>8</v>
      </c>
      <c r="H138" s="96" t="s">
        <v>132</v>
      </c>
      <c r="I138" s="96">
        <v>36</v>
      </c>
      <c r="J138" s="96">
        <v>0</v>
      </c>
      <c r="K138" s="96">
        <v>93</v>
      </c>
      <c r="L138" s="96">
        <v>20</v>
      </c>
      <c r="M138" s="96">
        <v>0</v>
      </c>
      <c r="N138" s="97">
        <v>184</v>
      </c>
    </row>
    <row r="139" spans="1:14" ht="15">
      <c r="A139" s="91">
        <v>1287</v>
      </c>
      <c r="B139" s="106" t="s">
        <v>350</v>
      </c>
      <c r="C139" s="96">
        <v>100</v>
      </c>
      <c r="D139" s="96">
        <v>63</v>
      </c>
      <c r="E139" s="96">
        <v>13</v>
      </c>
      <c r="F139" s="96">
        <v>0</v>
      </c>
      <c r="G139" s="96">
        <v>11</v>
      </c>
      <c r="H139" s="96" t="s">
        <v>132</v>
      </c>
      <c r="I139" s="96">
        <v>0</v>
      </c>
      <c r="J139" s="96" t="s">
        <v>132</v>
      </c>
      <c r="K139" s="96">
        <v>105</v>
      </c>
      <c r="L139" s="96">
        <v>0</v>
      </c>
      <c r="M139" s="96">
        <v>0</v>
      </c>
      <c r="N139" s="97">
        <v>217</v>
      </c>
    </row>
    <row r="140" spans="1:14" ht="15">
      <c r="A140" s="91">
        <v>1290</v>
      </c>
      <c r="B140" s="106" t="s">
        <v>351</v>
      </c>
      <c r="C140" s="96">
        <v>175</v>
      </c>
      <c r="D140" s="96">
        <v>147</v>
      </c>
      <c r="E140" s="96">
        <v>22</v>
      </c>
      <c r="F140" s="96">
        <v>66</v>
      </c>
      <c r="G140" s="96">
        <v>48</v>
      </c>
      <c r="H140" s="96" t="s">
        <v>132</v>
      </c>
      <c r="I140" s="96">
        <v>0</v>
      </c>
      <c r="J140" s="96" t="s">
        <v>132</v>
      </c>
      <c r="K140" s="96">
        <v>283</v>
      </c>
      <c r="L140" s="96">
        <v>15</v>
      </c>
      <c r="M140" s="96">
        <v>14</v>
      </c>
      <c r="N140" s="97">
        <v>558</v>
      </c>
    </row>
    <row r="141" spans="1:14" ht="15">
      <c r="A141" s="91">
        <v>1291</v>
      </c>
      <c r="B141" s="106" t="s">
        <v>352</v>
      </c>
      <c r="C141" s="96">
        <v>25</v>
      </c>
      <c r="D141" s="96">
        <v>32</v>
      </c>
      <c r="E141" s="96" t="s">
        <v>132</v>
      </c>
      <c r="F141" s="96">
        <v>13</v>
      </c>
      <c r="G141" s="96">
        <v>19</v>
      </c>
      <c r="H141" s="96" t="s">
        <v>132</v>
      </c>
      <c r="I141" s="96">
        <v>13</v>
      </c>
      <c r="J141" s="96">
        <v>0</v>
      </c>
      <c r="K141" s="96">
        <v>53</v>
      </c>
      <c r="L141" s="96" t="s">
        <v>132</v>
      </c>
      <c r="M141" s="96">
        <v>0</v>
      </c>
      <c r="N141" s="97">
        <v>109</v>
      </c>
    </row>
    <row r="142" spans="1:14" ht="15">
      <c r="A142" s="91">
        <v>1292</v>
      </c>
      <c r="B142" s="106" t="s">
        <v>353</v>
      </c>
      <c r="C142" s="96">
        <v>54</v>
      </c>
      <c r="D142" s="96">
        <v>43</v>
      </c>
      <c r="E142" s="96">
        <v>17</v>
      </c>
      <c r="F142" s="96">
        <v>17</v>
      </c>
      <c r="G142" s="96">
        <v>10</v>
      </c>
      <c r="H142" s="96" t="s">
        <v>132</v>
      </c>
      <c r="I142" s="96">
        <v>49</v>
      </c>
      <c r="J142" s="96" t="s">
        <v>132</v>
      </c>
      <c r="K142" s="96">
        <v>112</v>
      </c>
      <c r="L142" s="96">
        <v>5</v>
      </c>
      <c r="M142" s="96">
        <v>0</v>
      </c>
      <c r="N142" s="97">
        <v>217</v>
      </c>
    </row>
    <row r="143" spans="1:14" ht="15">
      <c r="A143" s="91">
        <v>1293</v>
      </c>
      <c r="B143" s="106" t="s">
        <v>354</v>
      </c>
      <c r="C143" s="96">
        <v>72</v>
      </c>
      <c r="D143" s="96">
        <v>70</v>
      </c>
      <c r="E143" s="96">
        <v>39</v>
      </c>
      <c r="F143" s="96">
        <v>17</v>
      </c>
      <c r="G143" s="96">
        <v>12</v>
      </c>
      <c r="H143" s="96">
        <v>5</v>
      </c>
      <c r="I143" s="96">
        <v>35</v>
      </c>
      <c r="J143" s="96" t="s">
        <v>132</v>
      </c>
      <c r="K143" s="96">
        <v>108</v>
      </c>
      <c r="L143" s="96">
        <v>49</v>
      </c>
      <c r="M143" s="96">
        <v>0</v>
      </c>
      <c r="N143" s="97">
        <v>306</v>
      </c>
    </row>
    <row r="144" spans="1:14" ht="15">
      <c r="A144" s="101">
        <v>13</v>
      </c>
      <c r="B144" s="107" t="s">
        <v>526</v>
      </c>
      <c r="C144" s="102">
        <v>366</v>
      </c>
      <c r="D144" s="102">
        <v>339</v>
      </c>
      <c r="E144" s="102">
        <v>96</v>
      </c>
      <c r="F144" s="102">
        <v>40</v>
      </c>
      <c r="G144" s="102">
        <v>54</v>
      </c>
      <c r="H144" s="102">
        <v>37</v>
      </c>
      <c r="I144" s="102">
        <v>100</v>
      </c>
      <c r="J144" s="102">
        <v>29</v>
      </c>
      <c r="K144" s="102">
        <v>873</v>
      </c>
      <c r="L144" s="102">
        <v>70</v>
      </c>
      <c r="M144" s="102">
        <v>43</v>
      </c>
      <c r="N144" s="103">
        <v>1564</v>
      </c>
    </row>
    <row r="145" spans="1:14" ht="15">
      <c r="A145" s="91">
        <v>1315</v>
      </c>
      <c r="B145" s="106" t="s">
        <v>355</v>
      </c>
      <c r="C145" s="96">
        <v>20</v>
      </c>
      <c r="D145" s="96">
        <v>13</v>
      </c>
      <c r="E145" s="96" t="s">
        <v>132</v>
      </c>
      <c r="F145" s="96">
        <v>9</v>
      </c>
      <c r="G145" s="96">
        <v>4</v>
      </c>
      <c r="H145" s="96">
        <v>0</v>
      </c>
      <c r="I145" s="96" t="s">
        <v>132</v>
      </c>
      <c r="J145" s="96">
        <v>0</v>
      </c>
      <c r="K145" s="96">
        <v>40</v>
      </c>
      <c r="L145" s="96">
        <v>0</v>
      </c>
      <c r="M145" s="96">
        <v>0</v>
      </c>
      <c r="N145" s="97">
        <v>66</v>
      </c>
    </row>
    <row r="146" spans="1:14" ht="15">
      <c r="A146" s="91">
        <v>1380</v>
      </c>
      <c r="B146" s="106" t="s">
        <v>356</v>
      </c>
      <c r="C146" s="96">
        <v>93</v>
      </c>
      <c r="D146" s="96">
        <v>95</v>
      </c>
      <c r="E146" s="96" t="s">
        <v>132</v>
      </c>
      <c r="F146" s="96">
        <v>14</v>
      </c>
      <c r="G146" s="96">
        <v>24</v>
      </c>
      <c r="H146" s="96">
        <v>24</v>
      </c>
      <c r="I146" s="96">
        <v>30</v>
      </c>
      <c r="J146" s="96">
        <v>13</v>
      </c>
      <c r="K146" s="96">
        <v>343</v>
      </c>
      <c r="L146" s="96">
        <v>21</v>
      </c>
      <c r="M146" s="96">
        <v>6</v>
      </c>
      <c r="N146" s="97">
        <v>536</v>
      </c>
    </row>
    <row r="147" spans="1:14" ht="15">
      <c r="A147" s="91">
        <v>1381</v>
      </c>
      <c r="B147" s="106" t="s">
        <v>357</v>
      </c>
      <c r="C147" s="96">
        <v>40</v>
      </c>
      <c r="D147" s="96">
        <v>19</v>
      </c>
      <c r="E147" s="96">
        <v>6</v>
      </c>
      <c r="F147" s="96">
        <v>8</v>
      </c>
      <c r="G147" s="96">
        <v>11</v>
      </c>
      <c r="H147" s="96" t="s">
        <v>132</v>
      </c>
      <c r="I147" s="96" t="s">
        <v>132</v>
      </c>
      <c r="J147" s="96" t="s">
        <v>132</v>
      </c>
      <c r="K147" s="96">
        <v>31</v>
      </c>
      <c r="L147" s="96" t="s">
        <v>132</v>
      </c>
      <c r="M147" s="96">
        <v>0</v>
      </c>
      <c r="N147" s="97">
        <v>79</v>
      </c>
    </row>
    <row r="148" spans="1:14" ht="15">
      <c r="A148" s="91">
        <v>1382</v>
      </c>
      <c r="B148" s="106" t="s">
        <v>358</v>
      </c>
      <c r="C148" s="96">
        <v>51</v>
      </c>
      <c r="D148" s="96">
        <v>30</v>
      </c>
      <c r="E148" s="96">
        <v>11</v>
      </c>
      <c r="F148" s="96">
        <v>9</v>
      </c>
      <c r="G148" s="96">
        <v>0</v>
      </c>
      <c r="H148" s="96">
        <v>0</v>
      </c>
      <c r="I148" s="96" t="s">
        <v>132</v>
      </c>
      <c r="J148" s="96">
        <v>0</v>
      </c>
      <c r="K148" s="96">
        <v>40</v>
      </c>
      <c r="L148" s="96">
        <v>0</v>
      </c>
      <c r="M148" s="96">
        <v>9</v>
      </c>
      <c r="N148" s="97">
        <v>111</v>
      </c>
    </row>
    <row r="149" spans="1:14" ht="15">
      <c r="A149" s="91">
        <v>1383</v>
      </c>
      <c r="B149" s="106" t="s">
        <v>359</v>
      </c>
      <c r="C149" s="96">
        <v>77</v>
      </c>
      <c r="D149" s="96">
        <v>76</v>
      </c>
      <c r="E149" s="96">
        <v>42</v>
      </c>
      <c r="F149" s="96">
        <v>0</v>
      </c>
      <c r="G149" s="96">
        <v>0</v>
      </c>
      <c r="H149" s="96">
        <v>7</v>
      </c>
      <c r="I149" s="96">
        <v>58</v>
      </c>
      <c r="J149" s="96" t="s">
        <v>132</v>
      </c>
      <c r="K149" s="96">
        <v>265</v>
      </c>
      <c r="L149" s="96">
        <v>35</v>
      </c>
      <c r="M149" s="96">
        <v>0</v>
      </c>
      <c r="N149" s="97">
        <v>429</v>
      </c>
    </row>
    <row r="150" spans="1:14" ht="15">
      <c r="A150" s="91">
        <v>1384</v>
      </c>
      <c r="B150" s="106" t="s">
        <v>360</v>
      </c>
      <c r="C150" s="96">
        <v>85</v>
      </c>
      <c r="D150" s="96">
        <v>106</v>
      </c>
      <c r="E150" s="96">
        <v>31</v>
      </c>
      <c r="F150" s="96">
        <v>0</v>
      </c>
      <c r="G150" s="96">
        <v>15</v>
      </c>
      <c r="H150" s="96" t="s">
        <v>132</v>
      </c>
      <c r="I150" s="96">
        <v>0</v>
      </c>
      <c r="J150" s="96">
        <v>9</v>
      </c>
      <c r="K150" s="96">
        <v>156</v>
      </c>
      <c r="L150" s="96" t="s">
        <v>132</v>
      </c>
      <c r="M150" s="96">
        <v>28</v>
      </c>
      <c r="N150" s="97">
        <v>345</v>
      </c>
    </row>
    <row r="151" spans="1:14" ht="15">
      <c r="A151" s="101">
        <v>14</v>
      </c>
      <c r="B151" s="107" t="s">
        <v>527</v>
      </c>
      <c r="C151" s="102">
        <v>2113</v>
      </c>
      <c r="D151" s="102">
        <v>2273</v>
      </c>
      <c r="E151" s="102">
        <v>850</v>
      </c>
      <c r="F151" s="102">
        <v>297</v>
      </c>
      <c r="G151" s="102">
        <v>396</v>
      </c>
      <c r="H151" s="102">
        <v>266</v>
      </c>
      <c r="I151" s="102">
        <v>360</v>
      </c>
      <c r="J151" s="102">
        <v>67</v>
      </c>
      <c r="K151" s="102">
        <v>5519</v>
      </c>
      <c r="L151" s="102">
        <v>578</v>
      </c>
      <c r="M151" s="102">
        <v>40</v>
      </c>
      <c r="N151" s="103">
        <v>9845</v>
      </c>
    </row>
    <row r="152" spans="1:14" ht="15">
      <c r="A152" s="91">
        <v>1401</v>
      </c>
      <c r="B152" s="106" t="s">
        <v>361</v>
      </c>
      <c r="C152" s="96">
        <v>44</v>
      </c>
      <c r="D152" s="96">
        <v>32</v>
      </c>
      <c r="E152" s="96">
        <v>12</v>
      </c>
      <c r="F152" s="96">
        <v>0</v>
      </c>
      <c r="G152" s="96">
        <v>6</v>
      </c>
      <c r="H152" s="96">
        <v>9</v>
      </c>
      <c r="I152" s="96">
        <v>0</v>
      </c>
      <c r="J152" s="96" t="s">
        <v>132</v>
      </c>
      <c r="K152" s="96">
        <v>81</v>
      </c>
      <c r="L152" s="96">
        <v>5</v>
      </c>
      <c r="M152" s="96">
        <v>0</v>
      </c>
      <c r="N152" s="97">
        <v>153</v>
      </c>
    </row>
    <row r="153" spans="1:14" ht="15">
      <c r="A153" s="91">
        <v>1402</v>
      </c>
      <c r="B153" s="106" t="s">
        <v>362</v>
      </c>
      <c r="C153" s="96">
        <v>37</v>
      </c>
      <c r="D153" s="96">
        <v>43</v>
      </c>
      <c r="E153" s="96">
        <v>15</v>
      </c>
      <c r="F153" s="96" t="s">
        <v>132</v>
      </c>
      <c r="G153" s="96">
        <v>13</v>
      </c>
      <c r="H153" s="96">
        <v>10</v>
      </c>
      <c r="I153" s="96" t="s">
        <v>132</v>
      </c>
      <c r="J153" s="96" t="s">
        <v>132</v>
      </c>
      <c r="K153" s="96">
        <v>171</v>
      </c>
      <c r="L153" s="96" t="s">
        <v>132</v>
      </c>
      <c r="M153" s="96" t="s">
        <v>132</v>
      </c>
      <c r="N153" s="97">
        <v>238</v>
      </c>
    </row>
    <row r="154" spans="1:14" ht="15">
      <c r="A154" s="91">
        <v>1407</v>
      </c>
      <c r="B154" s="106" t="s">
        <v>363</v>
      </c>
      <c r="C154" s="96">
        <v>11</v>
      </c>
      <c r="D154" s="96">
        <v>14</v>
      </c>
      <c r="E154" s="96" t="s">
        <v>132</v>
      </c>
      <c r="F154" s="96">
        <v>7</v>
      </c>
      <c r="G154" s="96" t="s">
        <v>132</v>
      </c>
      <c r="H154" s="96">
        <v>0</v>
      </c>
      <c r="I154" s="96">
        <v>0</v>
      </c>
      <c r="J154" s="96">
        <v>0</v>
      </c>
      <c r="K154" s="96">
        <v>24</v>
      </c>
      <c r="L154" s="96">
        <v>0</v>
      </c>
      <c r="M154" s="96">
        <v>0</v>
      </c>
      <c r="N154" s="97">
        <v>43</v>
      </c>
    </row>
    <row r="155" spans="1:14" ht="15">
      <c r="A155" s="91">
        <v>1415</v>
      </c>
      <c r="B155" s="106" t="s">
        <v>364</v>
      </c>
      <c r="C155" s="96">
        <v>32</v>
      </c>
      <c r="D155" s="96">
        <v>35</v>
      </c>
      <c r="E155" s="96">
        <v>16</v>
      </c>
      <c r="F155" s="96">
        <v>0</v>
      </c>
      <c r="G155" s="96">
        <v>8</v>
      </c>
      <c r="H155" s="96" t="s">
        <v>132</v>
      </c>
      <c r="I155" s="96" t="s">
        <v>132</v>
      </c>
      <c r="J155" s="96">
        <v>0</v>
      </c>
      <c r="K155" s="96">
        <v>81</v>
      </c>
      <c r="L155" s="96" t="s">
        <v>132</v>
      </c>
      <c r="M155" s="96">
        <v>0</v>
      </c>
      <c r="N155" s="97">
        <v>146</v>
      </c>
    </row>
    <row r="156" spans="1:14" ht="15">
      <c r="A156" s="91">
        <v>1419</v>
      </c>
      <c r="B156" s="106" t="s">
        <v>365</v>
      </c>
      <c r="C156" s="96">
        <v>18</v>
      </c>
      <c r="D156" s="96">
        <v>11</v>
      </c>
      <c r="E156" s="96" t="s">
        <v>132</v>
      </c>
      <c r="F156" s="96">
        <v>17</v>
      </c>
      <c r="G156" s="96" t="s">
        <v>132</v>
      </c>
      <c r="H156" s="96" t="s">
        <v>132</v>
      </c>
      <c r="I156" s="96">
        <v>0</v>
      </c>
      <c r="J156" s="96" t="s">
        <v>132</v>
      </c>
      <c r="K156" s="96">
        <v>33</v>
      </c>
      <c r="L156" s="96">
        <v>5</v>
      </c>
      <c r="M156" s="96">
        <v>0</v>
      </c>
      <c r="N156" s="97">
        <v>71</v>
      </c>
    </row>
    <row r="157" spans="1:14" ht="15">
      <c r="A157" s="91">
        <v>1421</v>
      </c>
      <c r="B157" s="106" t="s">
        <v>366</v>
      </c>
      <c r="C157" s="96">
        <v>19</v>
      </c>
      <c r="D157" s="96">
        <v>17</v>
      </c>
      <c r="E157" s="96">
        <v>12</v>
      </c>
      <c r="F157" s="96">
        <v>0</v>
      </c>
      <c r="G157" s="96" t="s">
        <v>132</v>
      </c>
      <c r="H157" s="96" t="s">
        <v>132</v>
      </c>
      <c r="I157" s="96">
        <v>0</v>
      </c>
      <c r="J157" s="96">
        <v>0</v>
      </c>
      <c r="K157" s="96">
        <v>21</v>
      </c>
      <c r="L157" s="96">
        <v>4</v>
      </c>
      <c r="M157" s="96">
        <v>0</v>
      </c>
      <c r="N157" s="97">
        <v>56</v>
      </c>
    </row>
    <row r="158" spans="1:14" ht="15">
      <c r="A158" s="91">
        <v>1427</v>
      </c>
      <c r="B158" s="106" t="s">
        <v>367</v>
      </c>
      <c r="C158" s="96">
        <v>11</v>
      </c>
      <c r="D158" s="96">
        <v>15</v>
      </c>
      <c r="E158" s="96" t="s">
        <v>132</v>
      </c>
      <c r="F158" s="96">
        <v>5</v>
      </c>
      <c r="G158" s="96">
        <v>4</v>
      </c>
      <c r="H158" s="96">
        <v>0</v>
      </c>
      <c r="I158" s="96" t="s">
        <v>132</v>
      </c>
      <c r="J158" s="96" t="s">
        <v>132</v>
      </c>
      <c r="K158" s="96">
        <v>24</v>
      </c>
      <c r="L158" s="96">
        <v>11</v>
      </c>
      <c r="M158" s="96">
        <v>0</v>
      </c>
      <c r="N158" s="97">
        <v>51</v>
      </c>
    </row>
    <row r="159" spans="1:14" ht="15">
      <c r="A159" s="91">
        <v>1430</v>
      </c>
      <c r="B159" s="106" t="s">
        <v>368</v>
      </c>
      <c r="C159" s="96">
        <v>11</v>
      </c>
      <c r="D159" s="96">
        <v>6</v>
      </c>
      <c r="E159" s="96" t="s">
        <v>132</v>
      </c>
      <c r="F159" s="96">
        <v>0</v>
      </c>
      <c r="G159" s="96">
        <v>0</v>
      </c>
      <c r="H159" s="96" t="s">
        <v>132</v>
      </c>
      <c r="I159" s="96">
        <v>0</v>
      </c>
      <c r="J159" s="96">
        <v>0</v>
      </c>
      <c r="K159" s="96">
        <v>23</v>
      </c>
      <c r="L159" s="96">
        <v>9</v>
      </c>
      <c r="M159" s="96">
        <v>0</v>
      </c>
      <c r="N159" s="97">
        <v>37</v>
      </c>
    </row>
    <row r="160" spans="1:14" ht="15">
      <c r="A160" s="91">
        <v>1435</v>
      </c>
      <c r="B160" s="106" t="s">
        <v>369</v>
      </c>
      <c r="C160" s="96">
        <v>11</v>
      </c>
      <c r="D160" s="96">
        <v>18</v>
      </c>
      <c r="E160" s="96" t="s">
        <v>132</v>
      </c>
      <c r="F160" s="96" t="s">
        <v>132</v>
      </c>
      <c r="G160" s="96">
        <v>4</v>
      </c>
      <c r="H160" s="96" t="s">
        <v>132</v>
      </c>
      <c r="I160" s="96">
        <v>0</v>
      </c>
      <c r="J160" s="96">
        <v>0</v>
      </c>
      <c r="K160" s="96">
        <v>32</v>
      </c>
      <c r="L160" s="96">
        <v>0</v>
      </c>
      <c r="M160" s="96">
        <v>0</v>
      </c>
      <c r="N160" s="97">
        <v>55</v>
      </c>
    </row>
    <row r="161" spans="1:14" ht="15">
      <c r="A161" s="91">
        <v>1438</v>
      </c>
      <c r="B161" s="106" t="s">
        <v>370</v>
      </c>
      <c r="C161" s="96">
        <v>12</v>
      </c>
      <c r="D161" s="96">
        <v>6</v>
      </c>
      <c r="E161" s="96" t="s">
        <v>132</v>
      </c>
      <c r="F161" s="96">
        <v>5</v>
      </c>
      <c r="G161" s="96" t="s">
        <v>132</v>
      </c>
      <c r="H161" s="96">
        <v>0</v>
      </c>
      <c r="I161" s="96" t="s">
        <v>132</v>
      </c>
      <c r="J161" s="96">
        <v>0</v>
      </c>
      <c r="K161" s="96" t="s">
        <v>132</v>
      </c>
      <c r="L161" s="96">
        <v>6</v>
      </c>
      <c r="M161" s="96">
        <v>0</v>
      </c>
      <c r="N161" s="97">
        <v>25</v>
      </c>
    </row>
    <row r="162" spans="1:14" ht="15">
      <c r="A162" s="91">
        <v>1439</v>
      </c>
      <c r="B162" s="106" t="s">
        <v>371</v>
      </c>
      <c r="C162" s="96">
        <v>8</v>
      </c>
      <c r="D162" s="96" t="s">
        <v>132</v>
      </c>
      <c r="E162" s="96" t="s">
        <v>132</v>
      </c>
      <c r="F162" s="96" t="s">
        <v>132</v>
      </c>
      <c r="G162" s="96">
        <v>0</v>
      </c>
      <c r="H162" s="96" t="s">
        <v>132</v>
      </c>
      <c r="I162" s="96">
        <v>9</v>
      </c>
      <c r="J162" s="96">
        <v>0</v>
      </c>
      <c r="K162" s="96">
        <v>9</v>
      </c>
      <c r="L162" s="96">
        <v>4</v>
      </c>
      <c r="M162" s="96">
        <v>0</v>
      </c>
      <c r="N162" s="97">
        <v>22</v>
      </c>
    </row>
    <row r="163" spans="1:14" ht="15">
      <c r="A163" s="91">
        <v>1440</v>
      </c>
      <c r="B163" s="106" t="s">
        <v>372</v>
      </c>
      <c r="C163" s="96">
        <v>32</v>
      </c>
      <c r="D163" s="96">
        <v>31</v>
      </c>
      <c r="E163" s="96">
        <v>24</v>
      </c>
      <c r="F163" s="96">
        <v>0</v>
      </c>
      <c r="G163" s="96">
        <v>7</v>
      </c>
      <c r="H163" s="96" t="s">
        <v>132</v>
      </c>
      <c r="I163" s="96">
        <v>0</v>
      </c>
      <c r="J163" s="96" t="s">
        <v>132</v>
      </c>
      <c r="K163" s="96">
        <v>148</v>
      </c>
      <c r="L163" s="96">
        <v>7</v>
      </c>
      <c r="M163" s="96" t="s">
        <v>132</v>
      </c>
      <c r="N163" s="97">
        <v>212</v>
      </c>
    </row>
    <row r="164" spans="1:14" ht="15">
      <c r="A164" s="91">
        <v>1441</v>
      </c>
      <c r="B164" s="106" t="s">
        <v>373</v>
      </c>
      <c r="C164" s="96">
        <v>37</v>
      </c>
      <c r="D164" s="96">
        <v>35</v>
      </c>
      <c r="E164" s="96">
        <v>21</v>
      </c>
      <c r="F164" s="96">
        <v>6</v>
      </c>
      <c r="G164" s="96">
        <v>13</v>
      </c>
      <c r="H164" s="96">
        <v>9</v>
      </c>
      <c r="I164" s="96">
        <v>15</v>
      </c>
      <c r="J164" s="96" t="s">
        <v>132</v>
      </c>
      <c r="K164" s="96">
        <v>103</v>
      </c>
      <c r="L164" s="96">
        <v>14</v>
      </c>
      <c r="M164" s="96" t="s">
        <v>132</v>
      </c>
      <c r="N164" s="97">
        <v>195</v>
      </c>
    </row>
    <row r="165" spans="1:14" ht="15">
      <c r="A165" s="91">
        <v>1442</v>
      </c>
      <c r="B165" s="106" t="s">
        <v>374</v>
      </c>
      <c r="C165" s="96">
        <v>11</v>
      </c>
      <c r="D165" s="96">
        <v>12</v>
      </c>
      <c r="E165" s="96" t="s">
        <v>132</v>
      </c>
      <c r="F165" s="96" t="s">
        <v>132</v>
      </c>
      <c r="G165" s="96">
        <v>4</v>
      </c>
      <c r="H165" s="96">
        <v>0</v>
      </c>
      <c r="I165" s="96">
        <v>0</v>
      </c>
      <c r="J165" s="96">
        <v>0</v>
      </c>
      <c r="K165" s="96">
        <v>35</v>
      </c>
      <c r="L165" s="96">
        <v>11</v>
      </c>
      <c r="M165" s="96">
        <v>0</v>
      </c>
      <c r="N165" s="97">
        <v>56</v>
      </c>
    </row>
    <row r="166" spans="1:14" ht="15">
      <c r="A166" s="91">
        <v>1443</v>
      </c>
      <c r="B166" s="106" t="s">
        <v>375</v>
      </c>
      <c r="C166" s="96">
        <v>14</v>
      </c>
      <c r="D166" s="96">
        <v>7</v>
      </c>
      <c r="E166" s="96" t="s">
        <v>132</v>
      </c>
      <c r="F166" s="96">
        <v>0</v>
      </c>
      <c r="G166" s="96" t="s">
        <v>132</v>
      </c>
      <c r="H166" s="96" t="s">
        <v>132</v>
      </c>
      <c r="I166" s="96">
        <v>0</v>
      </c>
      <c r="J166" s="96">
        <v>0</v>
      </c>
      <c r="K166" s="96">
        <v>15</v>
      </c>
      <c r="L166" s="96" t="s">
        <v>132</v>
      </c>
      <c r="M166" s="96">
        <v>4</v>
      </c>
      <c r="N166" s="97">
        <v>35</v>
      </c>
    </row>
    <row r="167" spans="1:14" ht="15">
      <c r="A167" s="91">
        <v>1444</v>
      </c>
      <c r="B167" s="106" t="s">
        <v>376</v>
      </c>
      <c r="C167" s="96">
        <v>7</v>
      </c>
      <c r="D167" s="96" t="s">
        <v>132</v>
      </c>
      <c r="E167" s="96" t="s">
        <v>132</v>
      </c>
      <c r="F167" s="96" t="s">
        <v>132</v>
      </c>
      <c r="G167" s="96">
        <v>0</v>
      </c>
      <c r="H167" s="96" t="s">
        <v>132</v>
      </c>
      <c r="I167" s="96" t="s">
        <v>132</v>
      </c>
      <c r="J167" s="96">
        <v>0</v>
      </c>
      <c r="K167" s="96">
        <v>0</v>
      </c>
      <c r="L167" s="96">
        <v>0</v>
      </c>
      <c r="M167" s="96">
        <v>0</v>
      </c>
      <c r="N167" s="97">
        <v>10</v>
      </c>
    </row>
    <row r="168" spans="1:14" ht="15">
      <c r="A168" s="91">
        <v>1445</v>
      </c>
      <c r="B168" s="106" t="s">
        <v>377</v>
      </c>
      <c r="C168" s="96">
        <v>0</v>
      </c>
      <c r="D168" s="96">
        <v>9</v>
      </c>
      <c r="E168" s="96" t="s">
        <v>132</v>
      </c>
      <c r="F168" s="96">
        <v>0</v>
      </c>
      <c r="G168" s="96" t="s">
        <v>132</v>
      </c>
      <c r="H168" s="96" t="s">
        <v>132</v>
      </c>
      <c r="I168" s="96">
        <v>0</v>
      </c>
      <c r="J168" s="96">
        <v>0</v>
      </c>
      <c r="K168" s="96">
        <v>20</v>
      </c>
      <c r="L168" s="96" t="s">
        <v>132</v>
      </c>
      <c r="M168" s="96">
        <v>0</v>
      </c>
      <c r="N168" s="97">
        <v>32</v>
      </c>
    </row>
    <row r="169" spans="1:14" ht="15">
      <c r="A169" s="91">
        <v>1446</v>
      </c>
      <c r="B169" s="106" t="s">
        <v>378</v>
      </c>
      <c r="C169" s="96">
        <v>8</v>
      </c>
      <c r="D169" s="96">
        <v>32</v>
      </c>
      <c r="E169" s="96" t="s">
        <v>132</v>
      </c>
      <c r="F169" s="96" t="s">
        <v>132</v>
      </c>
      <c r="G169" s="96" t="s">
        <v>132</v>
      </c>
      <c r="H169" s="96" t="s">
        <v>132</v>
      </c>
      <c r="I169" s="96" t="s">
        <v>132</v>
      </c>
      <c r="J169" s="96">
        <v>0</v>
      </c>
      <c r="K169" s="96">
        <v>21</v>
      </c>
      <c r="L169" s="96">
        <v>6</v>
      </c>
      <c r="M169" s="96">
        <v>0</v>
      </c>
      <c r="N169" s="97">
        <v>40</v>
      </c>
    </row>
    <row r="170" spans="1:14" ht="15">
      <c r="A170" s="91">
        <v>1447</v>
      </c>
      <c r="B170" s="106" t="s">
        <v>379</v>
      </c>
      <c r="C170" s="96">
        <v>5</v>
      </c>
      <c r="D170" s="96">
        <v>8</v>
      </c>
      <c r="E170" s="96" t="s">
        <v>132</v>
      </c>
      <c r="F170" s="96" t="s">
        <v>132</v>
      </c>
      <c r="G170" s="96" t="s">
        <v>132</v>
      </c>
      <c r="H170" s="96" t="s">
        <v>132</v>
      </c>
      <c r="I170" s="96" t="s">
        <v>132</v>
      </c>
      <c r="J170" s="96">
        <v>0</v>
      </c>
      <c r="K170" s="96">
        <v>17</v>
      </c>
      <c r="L170" s="96">
        <v>0</v>
      </c>
      <c r="M170" s="96">
        <v>0</v>
      </c>
      <c r="N170" s="97">
        <v>29</v>
      </c>
    </row>
    <row r="171" spans="1:14" ht="15">
      <c r="A171" s="91">
        <v>1452</v>
      </c>
      <c r="B171" s="106" t="s">
        <v>380</v>
      </c>
      <c r="C171" s="96">
        <v>14</v>
      </c>
      <c r="D171" s="96">
        <v>11</v>
      </c>
      <c r="E171" s="96" t="s">
        <v>132</v>
      </c>
      <c r="F171" s="96">
        <v>4</v>
      </c>
      <c r="G171" s="96">
        <v>0</v>
      </c>
      <c r="H171" s="96">
        <v>0</v>
      </c>
      <c r="I171" s="96">
        <v>25</v>
      </c>
      <c r="J171" s="96">
        <v>0</v>
      </c>
      <c r="K171" s="96">
        <v>37</v>
      </c>
      <c r="L171" s="96">
        <v>0</v>
      </c>
      <c r="M171" s="96">
        <v>0</v>
      </c>
      <c r="N171" s="97">
        <v>72</v>
      </c>
    </row>
    <row r="172" spans="1:14" ht="15">
      <c r="A172" s="91">
        <v>1460</v>
      </c>
      <c r="B172" s="106" t="s">
        <v>381</v>
      </c>
      <c r="C172" s="96">
        <v>21</v>
      </c>
      <c r="D172" s="96">
        <v>17</v>
      </c>
      <c r="E172" s="96" t="s">
        <v>132</v>
      </c>
      <c r="F172" s="96">
        <v>4</v>
      </c>
      <c r="G172" s="96">
        <v>8</v>
      </c>
      <c r="H172" s="96">
        <v>0</v>
      </c>
      <c r="I172" s="96" t="s">
        <v>132</v>
      </c>
      <c r="J172" s="96">
        <v>0</v>
      </c>
      <c r="K172" s="96">
        <v>16</v>
      </c>
      <c r="L172" s="96">
        <v>5</v>
      </c>
      <c r="M172" s="96" t="s">
        <v>132</v>
      </c>
      <c r="N172" s="97">
        <v>43</v>
      </c>
    </row>
    <row r="173" spans="1:14" ht="15">
      <c r="A173" s="91">
        <v>1461</v>
      </c>
      <c r="B173" s="106" t="s">
        <v>382</v>
      </c>
      <c r="C173" s="96">
        <v>17</v>
      </c>
      <c r="D173" s="96">
        <v>12</v>
      </c>
      <c r="E173" s="96" t="s">
        <v>132</v>
      </c>
      <c r="F173" s="96">
        <v>8</v>
      </c>
      <c r="G173" s="96">
        <v>13</v>
      </c>
      <c r="H173" s="96" t="s">
        <v>132</v>
      </c>
      <c r="I173" s="96">
        <v>52</v>
      </c>
      <c r="J173" s="96">
        <v>0</v>
      </c>
      <c r="K173" s="96">
        <v>27</v>
      </c>
      <c r="L173" s="96">
        <v>11</v>
      </c>
      <c r="M173" s="96">
        <v>0</v>
      </c>
      <c r="N173" s="97">
        <v>96</v>
      </c>
    </row>
    <row r="174" spans="1:14" ht="15">
      <c r="A174" s="91">
        <v>1462</v>
      </c>
      <c r="B174" s="106" t="s">
        <v>383</v>
      </c>
      <c r="C174" s="96">
        <v>22</v>
      </c>
      <c r="D174" s="96">
        <v>21</v>
      </c>
      <c r="E174" s="96">
        <v>9</v>
      </c>
      <c r="F174" s="96" t="s">
        <v>132</v>
      </c>
      <c r="G174" s="96" t="s">
        <v>132</v>
      </c>
      <c r="H174" s="96">
        <v>0</v>
      </c>
      <c r="I174" s="96">
        <v>0</v>
      </c>
      <c r="J174" s="96" t="s">
        <v>132</v>
      </c>
      <c r="K174" s="96">
        <v>10</v>
      </c>
      <c r="L174" s="96" t="s">
        <v>132</v>
      </c>
      <c r="M174" s="96">
        <v>0</v>
      </c>
      <c r="N174" s="97">
        <v>49</v>
      </c>
    </row>
    <row r="175" spans="1:14" ht="15">
      <c r="A175" s="91">
        <v>1463</v>
      </c>
      <c r="B175" s="106" t="s">
        <v>384</v>
      </c>
      <c r="C175" s="96">
        <v>49</v>
      </c>
      <c r="D175" s="96">
        <v>77</v>
      </c>
      <c r="E175" s="96" t="s">
        <v>132</v>
      </c>
      <c r="F175" s="96" t="s">
        <v>132</v>
      </c>
      <c r="G175" s="96" t="s">
        <v>132</v>
      </c>
      <c r="H175" s="96" t="s">
        <v>132</v>
      </c>
      <c r="I175" s="96">
        <v>20</v>
      </c>
      <c r="J175" s="96">
        <v>0</v>
      </c>
      <c r="K175" s="96">
        <v>109</v>
      </c>
      <c r="L175" s="96" t="s">
        <v>132</v>
      </c>
      <c r="M175" s="96">
        <v>0</v>
      </c>
      <c r="N175" s="97">
        <v>211</v>
      </c>
    </row>
    <row r="176" spans="1:14" ht="15">
      <c r="A176" s="91">
        <v>1465</v>
      </c>
      <c r="B176" s="106" t="s">
        <v>385</v>
      </c>
      <c r="C176" s="96">
        <v>16</v>
      </c>
      <c r="D176" s="96">
        <v>7</v>
      </c>
      <c r="E176" s="96">
        <v>6</v>
      </c>
      <c r="F176" s="96">
        <v>0</v>
      </c>
      <c r="G176" s="96">
        <v>8</v>
      </c>
      <c r="H176" s="96">
        <v>0</v>
      </c>
      <c r="I176" s="96">
        <v>8</v>
      </c>
      <c r="J176" s="96" t="s">
        <v>132</v>
      </c>
      <c r="K176" s="96">
        <v>26</v>
      </c>
      <c r="L176" s="96" t="s">
        <v>132</v>
      </c>
      <c r="M176" s="96">
        <v>0</v>
      </c>
      <c r="N176" s="97">
        <v>54</v>
      </c>
    </row>
    <row r="177" spans="1:14" ht="15">
      <c r="A177" s="91">
        <v>1466</v>
      </c>
      <c r="B177" s="106" t="s">
        <v>386</v>
      </c>
      <c r="C177" s="96">
        <v>15</v>
      </c>
      <c r="D177" s="96">
        <v>21</v>
      </c>
      <c r="E177" s="96" t="s">
        <v>132</v>
      </c>
      <c r="F177" s="96" t="s">
        <v>132</v>
      </c>
      <c r="G177" s="96" t="s">
        <v>132</v>
      </c>
      <c r="H177" s="96">
        <v>0</v>
      </c>
      <c r="I177" s="96">
        <v>0</v>
      </c>
      <c r="J177" s="96">
        <v>0</v>
      </c>
      <c r="K177" s="96">
        <v>30</v>
      </c>
      <c r="L177" s="96">
        <v>11</v>
      </c>
      <c r="M177" s="96">
        <v>0</v>
      </c>
      <c r="N177" s="97">
        <v>47</v>
      </c>
    </row>
    <row r="178" spans="1:14" ht="15">
      <c r="A178" s="91">
        <v>1470</v>
      </c>
      <c r="B178" s="106" t="s">
        <v>387</v>
      </c>
      <c r="C178" s="96">
        <v>28</v>
      </c>
      <c r="D178" s="96">
        <v>21</v>
      </c>
      <c r="E178" s="96" t="s">
        <v>132</v>
      </c>
      <c r="F178" s="96">
        <v>5</v>
      </c>
      <c r="G178" s="96" t="s">
        <v>132</v>
      </c>
      <c r="H178" s="96" t="s">
        <v>132</v>
      </c>
      <c r="I178" s="96" t="s">
        <v>132</v>
      </c>
      <c r="J178" s="96">
        <v>0</v>
      </c>
      <c r="K178" s="96">
        <v>62</v>
      </c>
      <c r="L178" s="96">
        <v>10</v>
      </c>
      <c r="M178" s="96" t="s">
        <v>132</v>
      </c>
      <c r="N178" s="97">
        <v>100</v>
      </c>
    </row>
    <row r="179" spans="1:14" ht="15">
      <c r="A179" s="91">
        <v>1471</v>
      </c>
      <c r="B179" s="106" t="s">
        <v>388</v>
      </c>
      <c r="C179" s="96">
        <v>16</v>
      </c>
      <c r="D179" s="96">
        <v>8</v>
      </c>
      <c r="E179" s="96" t="s">
        <v>132</v>
      </c>
      <c r="F179" s="96">
        <v>4</v>
      </c>
      <c r="G179" s="96">
        <v>4</v>
      </c>
      <c r="H179" s="96" t="s">
        <v>132</v>
      </c>
      <c r="I179" s="96">
        <v>0</v>
      </c>
      <c r="J179" s="96">
        <v>0</v>
      </c>
      <c r="K179" s="96">
        <v>48</v>
      </c>
      <c r="L179" s="96">
        <v>5</v>
      </c>
      <c r="M179" s="96">
        <v>19</v>
      </c>
      <c r="N179" s="97">
        <v>73</v>
      </c>
    </row>
    <row r="180" spans="1:14" ht="15">
      <c r="A180" s="91">
        <v>1472</v>
      </c>
      <c r="B180" s="106" t="s">
        <v>389</v>
      </c>
      <c r="C180" s="96">
        <v>27</v>
      </c>
      <c r="D180" s="96">
        <v>21</v>
      </c>
      <c r="E180" s="96" t="s">
        <v>132</v>
      </c>
      <c r="F180" s="96">
        <v>5</v>
      </c>
      <c r="G180" s="96">
        <v>4</v>
      </c>
      <c r="H180" s="96" t="s">
        <v>132</v>
      </c>
      <c r="I180" s="96">
        <v>0</v>
      </c>
      <c r="J180" s="96" t="s">
        <v>132</v>
      </c>
      <c r="K180" s="96">
        <v>46</v>
      </c>
      <c r="L180" s="96">
        <v>25</v>
      </c>
      <c r="M180" s="96">
        <v>0</v>
      </c>
      <c r="N180" s="97">
        <v>98</v>
      </c>
    </row>
    <row r="181" spans="1:14" ht="15">
      <c r="A181" s="91">
        <v>1473</v>
      </c>
      <c r="B181" s="106" t="s">
        <v>390</v>
      </c>
      <c r="C181" s="96">
        <v>21</v>
      </c>
      <c r="D181" s="96">
        <v>12</v>
      </c>
      <c r="E181" s="96" t="s">
        <v>132</v>
      </c>
      <c r="F181" s="96">
        <v>6</v>
      </c>
      <c r="G181" s="96" t="s">
        <v>132</v>
      </c>
      <c r="H181" s="96">
        <v>0</v>
      </c>
      <c r="I181" s="96">
        <v>11</v>
      </c>
      <c r="J181" s="96">
        <v>0</v>
      </c>
      <c r="K181" s="96">
        <v>42</v>
      </c>
      <c r="L181" s="96">
        <v>9</v>
      </c>
      <c r="M181" s="96">
        <v>0</v>
      </c>
      <c r="N181" s="97">
        <v>72</v>
      </c>
    </row>
    <row r="182" spans="1:14" ht="15">
      <c r="A182" s="91">
        <v>1480</v>
      </c>
      <c r="B182" s="106" t="s">
        <v>391</v>
      </c>
      <c r="C182" s="96">
        <v>667</v>
      </c>
      <c r="D182" s="96">
        <v>657</v>
      </c>
      <c r="E182" s="96">
        <v>356</v>
      </c>
      <c r="F182" s="96">
        <v>51</v>
      </c>
      <c r="G182" s="96">
        <v>164</v>
      </c>
      <c r="H182" s="96">
        <v>142</v>
      </c>
      <c r="I182" s="96">
        <v>61</v>
      </c>
      <c r="J182" s="96">
        <v>15</v>
      </c>
      <c r="K182" s="96">
        <v>2451</v>
      </c>
      <c r="L182" s="96">
        <v>110</v>
      </c>
      <c r="M182" s="96">
        <v>0</v>
      </c>
      <c r="N182" s="97">
        <v>3889</v>
      </c>
    </row>
    <row r="183" spans="1:14" ht="15">
      <c r="A183" s="91">
        <v>1481</v>
      </c>
      <c r="B183" s="106" t="s">
        <v>392</v>
      </c>
      <c r="C183" s="96">
        <v>58</v>
      </c>
      <c r="D183" s="96">
        <v>84</v>
      </c>
      <c r="E183" s="96">
        <v>32</v>
      </c>
      <c r="F183" s="96">
        <v>6</v>
      </c>
      <c r="G183" s="96">
        <v>11</v>
      </c>
      <c r="H183" s="96">
        <v>11</v>
      </c>
      <c r="I183" s="96" t="s">
        <v>132</v>
      </c>
      <c r="J183" s="96" t="s">
        <v>132</v>
      </c>
      <c r="K183" s="96">
        <v>234</v>
      </c>
      <c r="L183" s="96">
        <v>20</v>
      </c>
      <c r="M183" s="96">
        <v>0</v>
      </c>
      <c r="N183" s="97">
        <v>379</v>
      </c>
    </row>
    <row r="184" spans="1:14" ht="15">
      <c r="A184" s="91">
        <v>1482</v>
      </c>
      <c r="B184" s="106" t="s">
        <v>393</v>
      </c>
      <c r="C184" s="96">
        <v>35</v>
      </c>
      <c r="D184" s="96">
        <v>42</v>
      </c>
      <c r="E184" s="96">
        <v>25</v>
      </c>
      <c r="F184" s="96">
        <v>10</v>
      </c>
      <c r="G184" s="96">
        <v>14</v>
      </c>
      <c r="H184" s="96">
        <v>17</v>
      </c>
      <c r="I184" s="96" t="s">
        <v>132</v>
      </c>
      <c r="J184" s="96" t="s">
        <v>132</v>
      </c>
      <c r="K184" s="96">
        <v>158</v>
      </c>
      <c r="L184" s="96">
        <v>9</v>
      </c>
      <c r="M184" s="96" t="s">
        <v>132</v>
      </c>
      <c r="N184" s="97">
        <v>259</v>
      </c>
    </row>
    <row r="185" spans="1:14" ht="15">
      <c r="A185" s="91">
        <v>1484</v>
      </c>
      <c r="B185" s="106" t="s">
        <v>394</v>
      </c>
      <c r="C185" s="96">
        <v>15</v>
      </c>
      <c r="D185" s="96">
        <v>11</v>
      </c>
      <c r="E185" s="96">
        <v>12</v>
      </c>
      <c r="F185" s="96" t="s">
        <v>132</v>
      </c>
      <c r="G185" s="96">
        <v>0</v>
      </c>
      <c r="H185" s="96">
        <v>0</v>
      </c>
      <c r="I185" s="96">
        <v>0</v>
      </c>
      <c r="J185" s="96" t="s">
        <v>132</v>
      </c>
      <c r="K185" s="96">
        <v>17</v>
      </c>
      <c r="L185" s="96">
        <v>13</v>
      </c>
      <c r="M185" s="96">
        <v>0</v>
      </c>
      <c r="N185" s="97">
        <v>60</v>
      </c>
    </row>
    <row r="186" spans="1:14" ht="15">
      <c r="A186" s="91">
        <v>1485</v>
      </c>
      <c r="B186" s="106" t="s">
        <v>395</v>
      </c>
      <c r="C186" s="96">
        <v>77</v>
      </c>
      <c r="D186" s="96">
        <v>86</v>
      </c>
      <c r="E186" s="96">
        <v>44</v>
      </c>
      <c r="F186" s="96">
        <v>27</v>
      </c>
      <c r="G186" s="96">
        <v>0</v>
      </c>
      <c r="H186" s="96" t="s">
        <v>132</v>
      </c>
      <c r="I186" s="96" t="s">
        <v>132</v>
      </c>
      <c r="J186" s="96" t="s">
        <v>132</v>
      </c>
      <c r="K186" s="96">
        <v>154</v>
      </c>
      <c r="L186" s="96">
        <v>5</v>
      </c>
      <c r="M186" s="96">
        <v>0</v>
      </c>
      <c r="N186" s="97">
        <v>323</v>
      </c>
    </row>
    <row r="187" spans="1:14" ht="15">
      <c r="A187" s="91">
        <v>1486</v>
      </c>
      <c r="B187" s="106" t="s">
        <v>396</v>
      </c>
      <c r="C187" s="96">
        <v>16</v>
      </c>
      <c r="D187" s="96">
        <v>14</v>
      </c>
      <c r="E187" s="96" t="s">
        <v>132</v>
      </c>
      <c r="F187" s="96">
        <v>7</v>
      </c>
      <c r="G187" s="96" t="s">
        <v>132</v>
      </c>
      <c r="H187" s="96" t="s">
        <v>132</v>
      </c>
      <c r="I187" s="96">
        <v>0</v>
      </c>
      <c r="J187" s="96" t="s">
        <v>132</v>
      </c>
      <c r="K187" s="96">
        <v>31</v>
      </c>
      <c r="L187" s="96">
        <v>0</v>
      </c>
      <c r="M187" s="96">
        <v>5</v>
      </c>
      <c r="N187" s="97">
        <v>59</v>
      </c>
    </row>
    <row r="188" spans="1:14" ht="15">
      <c r="A188" s="91">
        <v>1487</v>
      </c>
      <c r="B188" s="106" t="s">
        <v>397</v>
      </c>
      <c r="C188" s="96">
        <v>60</v>
      </c>
      <c r="D188" s="96">
        <v>43</v>
      </c>
      <c r="E188" s="96">
        <v>42</v>
      </c>
      <c r="F188" s="96">
        <v>5</v>
      </c>
      <c r="G188" s="96">
        <v>0</v>
      </c>
      <c r="H188" s="96">
        <v>0</v>
      </c>
      <c r="I188" s="96">
        <v>7</v>
      </c>
      <c r="J188" s="96" t="s">
        <v>132</v>
      </c>
      <c r="K188" s="96">
        <v>64</v>
      </c>
      <c r="L188" s="96">
        <v>42</v>
      </c>
      <c r="M188" s="96">
        <v>0</v>
      </c>
      <c r="N188" s="97">
        <v>201</v>
      </c>
    </row>
    <row r="189" spans="1:14" ht="15">
      <c r="A189" s="91">
        <v>1488</v>
      </c>
      <c r="B189" s="106" t="s">
        <v>398</v>
      </c>
      <c r="C189" s="96">
        <v>60</v>
      </c>
      <c r="D189" s="96">
        <v>204</v>
      </c>
      <c r="E189" s="96">
        <v>52</v>
      </c>
      <c r="F189" s="96">
        <v>15</v>
      </c>
      <c r="G189" s="96">
        <v>37</v>
      </c>
      <c r="H189" s="96" t="s">
        <v>132</v>
      </c>
      <c r="I189" s="96" t="s">
        <v>132</v>
      </c>
      <c r="J189" s="96">
        <v>5</v>
      </c>
      <c r="K189" s="96">
        <v>133</v>
      </c>
      <c r="L189" s="96">
        <v>113</v>
      </c>
      <c r="M189" s="96">
        <v>0</v>
      </c>
      <c r="N189" s="97">
        <v>354</v>
      </c>
    </row>
    <row r="190" spans="1:14" ht="15">
      <c r="A190" s="91">
        <v>1489</v>
      </c>
      <c r="B190" s="106" t="s">
        <v>399</v>
      </c>
      <c r="C190" s="96">
        <v>43</v>
      </c>
      <c r="D190" s="96">
        <v>12</v>
      </c>
      <c r="E190" s="96" t="s">
        <v>132</v>
      </c>
      <c r="F190" s="96">
        <v>6</v>
      </c>
      <c r="G190" s="96">
        <v>9</v>
      </c>
      <c r="H190" s="96" t="s">
        <v>132</v>
      </c>
      <c r="I190" s="96">
        <v>0</v>
      </c>
      <c r="J190" s="96">
        <v>0</v>
      </c>
      <c r="K190" s="96" t="s">
        <v>132</v>
      </c>
      <c r="L190" s="96" t="s">
        <v>132</v>
      </c>
      <c r="M190" s="96">
        <v>0</v>
      </c>
      <c r="N190" s="97">
        <v>59</v>
      </c>
    </row>
    <row r="191" spans="1:14" ht="15">
      <c r="A191" s="91">
        <v>1490</v>
      </c>
      <c r="B191" s="106" t="s">
        <v>400</v>
      </c>
      <c r="C191" s="96">
        <v>163</v>
      </c>
      <c r="D191" s="96">
        <v>228</v>
      </c>
      <c r="E191" s="96">
        <v>18</v>
      </c>
      <c r="F191" s="96">
        <v>0</v>
      </c>
      <c r="G191" s="96" t="s">
        <v>132</v>
      </c>
      <c r="H191" s="96" t="s">
        <v>132</v>
      </c>
      <c r="I191" s="96" t="s">
        <v>132</v>
      </c>
      <c r="J191" s="96">
        <v>0</v>
      </c>
      <c r="K191" s="96">
        <v>207</v>
      </c>
      <c r="L191" s="96">
        <v>19</v>
      </c>
      <c r="M191" s="96">
        <v>0</v>
      </c>
      <c r="N191" s="97">
        <v>439</v>
      </c>
    </row>
    <row r="192" spans="1:14" ht="15">
      <c r="A192" s="91">
        <v>1491</v>
      </c>
      <c r="B192" s="106" t="s">
        <v>401</v>
      </c>
      <c r="C192" s="96">
        <v>34</v>
      </c>
      <c r="D192" s="96">
        <v>28</v>
      </c>
      <c r="E192" s="96">
        <v>16</v>
      </c>
      <c r="F192" s="96">
        <v>9</v>
      </c>
      <c r="G192" s="96">
        <v>4</v>
      </c>
      <c r="H192" s="96" t="s">
        <v>132</v>
      </c>
      <c r="I192" s="96">
        <v>35</v>
      </c>
      <c r="J192" s="96" t="s">
        <v>132</v>
      </c>
      <c r="K192" s="96">
        <v>66</v>
      </c>
      <c r="L192" s="96">
        <v>20</v>
      </c>
      <c r="M192" s="96">
        <v>0</v>
      </c>
      <c r="N192" s="97">
        <v>138</v>
      </c>
    </row>
    <row r="193" spans="1:14" ht="15">
      <c r="A193" s="91">
        <v>1492</v>
      </c>
      <c r="B193" s="106" t="s">
        <v>402</v>
      </c>
      <c r="C193" s="96">
        <v>25</v>
      </c>
      <c r="D193" s="96">
        <v>14</v>
      </c>
      <c r="E193" s="96" t="s">
        <v>132</v>
      </c>
      <c r="F193" s="96">
        <v>5</v>
      </c>
      <c r="G193" s="96">
        <v>0</v>
      </c>
      <c r="H193" s="96" t="s">
        <v>132</v>
      </c>
      <c r="I193" s="96" t="s">
        <v>132</v>
      </c>
      <c r="J193" s="96">
        <v>0</v>
      </c>
      <c r="K193" s="96">
        <v>0</v>
      </c>
      <c r="L193" s="96" t="s">
        <v>132</v>
      </c>
      <c r="M193" s="96">
        <v>0</v>
      </c>
      <c r="N193" s="97">
        <v>35</v>
      </c>
    </row>
    <row r="194" spans="1:14" ht="15">
      <c r="A194" s="91">
        <v>1493</v>
      </c>
      <c r="B194" s="106" t="s">
        <v>403</v>
      </c>
      <c r="C194" s="96">
        <v>37</v>
      </c>
      <c r="D194" s="96">
        <v>41</v>
      </c>
      <c r="E194" s="96" t="s">
        <v>132</v>
      </c>
      <c r="F194" s="96">
        <v>4</v>
      </c>
      <c r="G194" s="96" t="s">
        <v>132</v>
      </c>
      <c r="H194" s="96">
        <v>0</v>
      </c>
      <c r="I194" s="96" t="s">
        <v>132</v>
      </c>
      <c r="J194" s="96">
        <v>5</v>
      </c>
      <c r="K194" s="96" t="s">
        <v>132</v>
      </c>
      <c r="L194" s="96">
        <v>0</v>
      </c>
      <c r="M194" s="96">
        <v>0</v>
      </c>
      <c r="N194" s="97">
        <v>60</v>
      </c>
    </row>
    <row r="195" spans="1:14" ht="15">
      <c r="A195" s="91">
        <v>1494</v>
      </c>
      <c r="B195" s="106" t="s">
        <v>404</v>
      </c>
      <c r="C195" s="96">
        <v>72</v>
      </c>
      <c r="D195" s="96">
        <v>36</v>
      </c>
      <c r="E195" s="96">
        <v>23</v>
      </c>
      <c r="F195" s="96">
        <v>5</v>
      </c>
      <c r="G195" s="96" t="s">
        <v>132</v>
      </c>
      <c r="H195" s="96" t="s">
        <v>132</v>
      </c>
      <c r="I195" s="96" t="s">
        <v>132</v>
      </c>
      <c r="J195" s="96">
        <v>4</v>
      </c>
      <c r="K195" s="96">
        <v>178</v>
      </c>
      <c r="L195" s="96">
        <v>0</v>
      </c>
      <c r="M195" s="96">
        <v>0</v>
      </c>
      <c r="N195" s="97">
        <v>271</v>
      </c>
    </row>
    <row r="196" spans="1:14" ht="15">
      <c r="A196" s="91">
        <v>1495</v>
      </c>
      <c r="B196" s="106" t="s">
        <v>405</v>
      </c>
      <c r="C196" s="96">
        <v>30</v>
      </c>
      <c r="D196" s="96">
        <v>37</v>
      </c>
      <c r="E196" s="96">
        <v>7</v>
      </c>
      <c r="F196" s="96">
        <v>11</v>
      </c>
      <c r="G196" s="96">
        <v>16</v>
      </c>
      <c r="H196" s="96" t="s">
        <v>132</v>
      </c>
      <c r="I196" s="96">
        <v>25</v>
      </c>
      <c r="J196" s="96" t="s">
        <v>132</v>
      </c>
      <c r="K196" s="96">
        <v>99</v>
      </c>
      <c r="L196" s="96" t="s">
        <v>132</v>
      </c>
      <c r="M196" s="96">
        <v>0</v>
      </c>
      <c r="N196" s="97">
        <v>156</v>
      </c>
    </row>
    <row r="197" spans="1:14" ht="15">
      <c r="A197" s="91">
        <v>1496</v>
      </c>
      <c r="B197" s="106" t="s">
        <v>406</v>
      </c>
      <c r="C197" s="96">
        <v>73</v>
      </c>
      <c r="D197" s="96">
        <v>81</v>
      </c>
      <c r="E197" s="96">
        <v>31</v>
      </c>
      <c r="F197" s="96">
        <v>0</v>
      </c>
      <c r="G197" s="96">
        <v>0</v>
      </c>
      <c r="H197" s="96">
        <v>9</v>
      </c>
      <c r="I197" s="96" t="s">
        <v>132</v>
      </c>
      <c r="J197" s="96">
        <v>0</v>
      </c>
      <c r="K197" s="96">
        <v>223</v>
      </c>
      <c r="L197" s="96">
        <v>7</v>
      </c>
      <c r="M197" s="96">
        <v>0</v>
      </c>
      <c r="N197" s="97">
        <v>374</v>
      </c>
    </row>
    <row r="198" spans="1:14" ht="15">
      <c r="A198" s="91">
        <v>1497</v>
      </c>
      <c r="B198" s="106" t="s">
        <v>407</v>
      </c>
      <c r="C198" s="96">
        <v>16</v>
      </c>
      <c r="D198" s="96">
        <v>19</v>
      </c>
      <c r="E198" s="96" t="s">
        <v>132</v>
      </c>
      <c r="F198" s="96">
        <v>8</v>
      </c>
      <c r="G198" s="96" t="s">
        <v>132</v>
      </c>
      <c r="H198" s="96" t="s">
        <v>132</v>
      </c>
      <c r="I198" s="96">
        <v>10</v>
      </c>
      <c r="J198" s="96">
        <v>0</v>
      </c>
      <c r="K198" s="96">
        <v>31</v>
      </c>
      <c r="L198" s="96" t="s">
        <v>132</v>
      </c>
      <c r="M198" s="96">
        <v>0</v>
      </c>
      <c r="N198" s="97">
        <v>57</v>
      </c>
    </row>
    <row r="199" spans="1:14" ht="15">
      <c r="A199" s="91">
        <v>1498</v>
      </c>
      <c r="B199" s="106" t="s">
        <v>408</v>
      </c>
      <c r="C199" s="96">
        <v>10</v>
      </c>
      <c r="D199" s="96">
        <v>8</v>
      </c>
      <c r="E199" s="96" t="s">
        <v>132</v>
      </c>
      <c r="F199" s="96">
        <v>5</v>
      </c>
      <c r="G199" s="96">
        <v>0</v>
      </c>
      <c r="H199" s="96">
        <v>0</v>
      </c>
      <c r="I199" s="96">
        <v>40</v>
      </c>
      <c r="J199" s="96">
        <v>0</v>
      </c>
      <c r="K199" s="96">
        <v>48</v>
      </c>
      <c r="L199" s="96">
        <v>11</v>
      </c>
      <c r="M199" s="96">
        <v>0</v>
      </c>
      <c r="N199" s="97">
        <v>91</v>
      </c>
    </row>
    <row r="200" spans="1:14" ht="15">
      <c r="A200" s="91">
        <v>1499</v>
      </c>
      <c r="B200" s="106" t="s">
        <v>409</v>
      </c>
      <c r="C200" s="96">
        <v>49</v>
      </c>
      <c r="D200" s="96">
        <v>65</v>
      </c>
      <c r="E200" s="96">
        <v>22</v>
      </c>
      <c r="F200" s="96">
        <v>24</v>
      </c>
      <c r="G200" s="96">
        <v>8</v>
      </c>
      <c r="H200" s="96" t="s">
        <v>132</v>
      </c>
      <c r="I200" s="96">
        <v>6</v>
      </c>
      <c r="J200" s="96">
        <v>4</v>
      </c>
      <c r="K200" s="96">
        <v>105</v>
      </c>
      <c r="L200" s="96">
        <v>29</v>
      </c>
      <c r="M200" s="96">
        <v>0</v>
      </c>
      <c r="N200" s="97">
        <v>226</v>
      </c>
    </row>
    <row r="201" spans="1:14" ht="15">
      <c r="A201" s="101">
        <v>17</v>
      </c>
      <c r="B201" s="107" t="s">
        <v>528</v>
      </c>
      <c r="C201" s="102">
        <v>379</v>
      </c>
      <c r="D201" s="102">
        <v>343</v>
      </c>
      <c r="E201" s="102">
        <v>137</v>
      </c>
      <c r="F201" s="102">
        <v>125</v>
      </c>
      <c r="G201" s="102">
        <v>48</v>
      </c>
      <c r="H201" s="102" t="s">
        <v>132</v>
      </c>
      <c r="I201" s="102">
        <v>89</v>
      </c>
      <c r="J201" s="102">
        <v>5</v>
      </c>
      <c r="K201" s="102">
        <v>683</v>
      </c>
      <c r="L201" s="102">
        <v>169</v>
      </c>
      <c r="M201" s="102">
        <v>11</v>
      </c>
      <c r="N201" s="103">
        <v>1512</v>
      </c>
    </row>
    <row r="202" spans="1:14" ht="15">
      <c r="A202" s="91">
        <v>1715</v>
      </c>
      <c r="B202" s="106" t="s">
        <v>410</v>
      </c>
      <c r="C202" s="96">
        <v>9</v>
      </c>
      <c r="D202" s="96">
        <v>13</v>
      </c>
      <c r="E202" s="96">
        <v>6</v>
      </c>
      <c r="F202" s="96">
        <v>5</v>
      </c>
      <c r="G202" s="96" t="s">
        <v>132</v>
      </c>
      <c r="H202" s="96" t="s">
        <v>132</v>
      </c>
      <c r="I202" s="96">
        <v>0</v>
      </c>
      <c r="J202" s="96">
        <v>0</v>
      </c>
      <c r="K202" s="96">
        <v>39</v>
      </c>
      <c r="L202" s="96">
        <v>15</v>
      </c>
      <c r="M202" s="96">
        <v>0</v>
      </c>
      <c r="N202" s="97">
        <v>66</v>
      </c>
    </row>
    <row r="203" spans="1:14" ht="15">
      <c r="A203" s="91">
        <v>1730</v>
      </c>
      <c r="B203" s="106" t="s">
        <v>411</v>
      </c>
      <c r="C203" s="96">
        <v>15</v>
      </c>
      <c r="D203" s="96">
        <v>11</v>
      </c>
      <c r="E203" s="96" t="s">
        <v>132</v>
      </c>
      <c r="F203" s="96">
        <v>8</v>
      </c>
      <c r="G203" s="96">
        <v>0</v>
      </c>
      <c r="H203" s="96" t="s">
        <v>132</v>
      </c>
      <c r="I203" s="96">
        <v>0</v>
      </c>
      <c r="J203" s="96" t="s">
        <v>132</v>
      </c>
      <c r="K203" s="96">
        <v>31</v>
      </c>
      <c r="L203" s="96">
        <v>0</v>
      </c>
      <c r="M203" s="96">
        <v>0</v>
      </c>
      <c r="N203" s="97">
        <v>53</v>
      </c>
    </row>
    <row r="204" spans="1:14" ht="15">
      <c r="A204" s="91">
        <v>1737</v>
      </c>
      <c r="B204" s="106" t="s">
        <v>412</v>
      </c>
      <c r="C204" s="96">
        <v>14</v>
      </c>
      <c r="D204" s="96">
        <v>12</v>
      </c>
      <c r="E204" s="96" t="s">
        <v>132</v>
      </c>
      <c r="F204" s="96">
        <v>8</v>
      </c>
      <c r="G204" s="96" t="s">
        <v>132</v>
      </c>
      <c r="H204" s="96" t="s">
        <v>132</v>
      </c>
      <c r="I204" s="96">
        <v>0</v>
      </c>
      <c r="J204" s="96">
        <v>0</v>
      </c>
      <c r="K204" s="96">
        <v>20</v>
      </c>
      <c r="L204" s="96">
        <v>9</v>
      </c>
      <c r="M204" s="96">
        <v>0</v>
      </c>
      <c r="N204" s="97">
        <v>55</v>
      </c>
    </row>
    <row r="205" spans="1:14" ht="15">
      <c r="A205" s="91">
        <v>1760</v>
      </c>
      <c r="B205" s="106" t="s">
        <v>413</v>
      </c>
      <c r="C205" s="96">
        <v>5</v>
      </c>
      <c r="D205" s="96" t="s">
        <v>132</v>
      </c>
      <c r="E205" s="96" t="s">
        <v>132</v>
      </c>
      <c r="F205" s="96">
        <v>4</v>
      </c>
      <c r="G205" s="96">
        <v>0</v>
      </c>
      <c r="H205" s="96" t="s">
        <v>132</v>
      </c>
      <c r="I205" s="96">
        <v>0</v>
      </c>
      <c r="J205" s="96">
        <v>0</v>
      </c>
      <c r="K205" s="96">
        <v>0</v>
      </c>
      <c r="L205" s="96">
        <v>0</v>
      </c>
      <c r="M205" s="96" t="s">
        <v>132</v>
      </c>
      <c r="N205" s="97">
        <v>9</v>
      </c>
    </row>
    <row r="206" spans="1:14" ht="15">
      <c r="A206" s="91">
        <v>1761</v>
      </c>
      <c r="B206" s="106" t="s">
        <v>414</v>
      </c>
      <c r="C206" s="96">
        <v>8</v>
      </c>
      <c r="D206" s="96">
        <v>10</v>
      </c>
      <c r="E206" s="96" t="s">
        <v>132</v>
      </c>
      <c r="F206" s="96" t="s">
        <v>132</v>
      </c>
      <c r="G206" s="96" t="s">
        <v>132</v>
      </c>
      <c r="H206" s="96">
        <v>0</v>
      </c>
      <c r="I206" s="96" t="s">
        <v>132</v>
      </c>
      <c r="J206" s="96">
        <v>0</v>
      </c>
      <c r="K206" s="96">
        <v>50</v>
      </c>
      <c r="L206" s="96">
        <v>12</v>
      </c>
      <c r="M206" s="96">
        <v>0</v>
      </c>
      <c r="N206" s="97">
        <v>71</v>
      </c>
    </row>
    <row r="207" spans="1:14" ht="15">
      <c r="A207" s="91">
        <v>1762</v>
      </c>
      <c r="B207" s="106" t="s">
        <v>415</v>
      </c>
      <c r="C207" s="96">
        <v>4</v>
      </c>
      <c r="D207" s="96" t="s">
        <v>132</v>
      </c>
      <c r="E207" s="96" t="s">
        <v>132</v>
      </c>
      <c r="F207" s="96" t="s">
        <v>132</v>
      </c>
      <c r="G207" s="96">
        <v>0</v>
      </c>
      <c r="H207" s="96">
        <v>0</v>
      </c>
      <c r="I207" s="96">
        <v>0</v>
      </c>
      <c r="J207" s="96">
        <v>0</v>
      </c>
      <c r="K207" s="96">
        <v>12</v>
      </c>
      <c r="L207" s="96">
        <v>0</v>
      </c>
      <c r="M207" s="96">
        <v>0</v>
      </c>
      <c r="N207" s="97">
        <v>18</v>
      </c>
    </row>
    <row r="208" spans="1:14" ht="15">
      <c r="A208" s="91">
        <v>1763</v>
      </c>
      <c r="B208" s="106" t="s">
        <v>416</v>
      </c>
      <c r="C208" s="96">
        <v>12</v>
      </c>
      <c r="D208" s="96">
        <v>9</v>
      </c>
      <c r="E208" s="96" t="s">
        <v>132</v>
      </c>
      <c r="F208" s="96">
        <v>7</v>
      </c>
      <c r="G208" s="96">
        <v>0</v>
      </c>
      <c r="H208" s="96" t="s">
        <v>132</v>
      </c>
      <c r="I208" s="96">
        <v>14</v>
      </c>
      <c r="J208" s="96">
        <v>0</v>
      </c>
      <c r="K208" s="96">
        <v>21</v>
      </c>
      <c r="L208" s="96">
        <v>19</v>
      </c>
      <c r="M208" s="96">
        <v>0</v>
      </c>
      <c r="N208" s="97">
        <v>60</v>
      </c>
    </row>
    <row r="209" spans="1:14" ht="15">
      <c r="A209" s="91">
        <v>1764</v>
      </c>
      <c r="B209" s="106" t="s">
        <v>417</v>
      </c>
      <c r="C209" s="96">
        <v>14</v>
      </c>
      <c r="D209" s="96">
        <v>12</v>
      </c>
      <c r="E209" s="96" t="s">
        <v>132</v>
      </c>
      <c r="F209" s="96">
        <v>0</v>
      </c>
      <c r="G209" s="96" t="s">
        <v>132</v>
      </c>
      <c r="H209" s="96">
        <v>0</v>
      </c>
      <c r="I209" s="96">
        <v>0</v>
      </c>
      <c r="J209" s="96">
        <v>0</v>
      </c>
      <c r="K209" s="96">
        <v>32</v>
      </c>
      <c r="L209" s="96">
        <v>8</v>
      </c>
      <c r="M209" s="96">
        <v>0</v>
      </c>
      <c r="N209" s="97">
        <v>54</v>
      </c>
    </row>
    <row r="210" spans="1:14" ht="15">
      <c r="A210" s="91">
        <v>1765</v>
      </c>
      <c r="B210" s="106" t="s">
        <v>418</v>
      </c>
      <c r="C210" s="96">
        <v>9</v>
      </c>
      <c r="D210" s="96">
        <v>13</v>
      </c>
      <c r="E210" s="96" t="s">
        <v>132</v>
      </c>
      <c r="F210" s="96" t="s">
        <v>132</v>
      </c>
      <c r="G210" s="96" t="s">
        <v>132</v>
      </c>
      <c r="H210" s="96">
        <v>0</v>
      </c>
      <c r="I210" s="96">
        <v>0</v>
      </c>
      <c r="J210" s="96">
        <v>0</v>
      </c>
      <c r="K210" s="96">
        <v>33</v>
      </c>
      <c r="L210" s="96">
        <v>0</v>
      </c>
      <c r="M210" s="96">
        <v>0</v>
      </c>
      <c r="N210" s="97">
        <v>50</v>
      </c>
    </row>
    <row r="211" spans="1:14" ht="15">
      <c r="A211" s="91">
        <v>1766</v>
      </c>
      <c r="B211" s="106" t="s">
        <v>419</v>
      </c>
      <c r="C211" s="96">
        <v>24</v>
      </c>
      <c r="D211" s="96">
        <v>20</v>
      </c>
      <c r="E211" s="96">
        <v>7</v>
      </c>
      <c r="F211" s="96">
        <v>13</v>
      </c>
      <c r="G211" s="96" t="s">
        <v>132</v>
      </c>
      <c r="H211" s="96" t="s">
        <v>132</v>
      </c>
      <c r="I211" s="96">
        <v>11</v>
      </c>
      <c r="J211" s="96">
        <v>0</v>
      </c>
      <c r="K211" s="96">
        <v>49</v>
      </c>
      <c r="L211" s="96">
        <v>17</v>
      </c>
      <c r="M211" s="96">
        <v>0</v>
      </c>
      <c r="N211" s="97">
        <v>105</v>
      </c>
    </row>
    <row r="212" spans="1:14" ht="15">
      <c r="A212" s="91">
        <v>1780</v>
      </c>
      <c r="B212" s="106" t="s">
        <v>420</v>
      </c>
      <c r="C212" s="96">
        <v>139</v>
      </c>
      <c r="D212" s="96">
        <v>108</v>
      </c>
      <c r="E212" s="96">
        <v>76</v>
      </c>
      <c r="F212" s="96">
        <v>44</v>
      </c>
      <c r="G212" s="96">
        <v>23</v>
      </c>
      <c r="H212" s="96" t="s">
        <v>132</v>
      </c>
      <c r="I212" s="96">
        <v>29</v>
      </c>
      <c r="J212" s="96" t="s">
        <v>132</v>
      </c>
      <c r="K212" s="96">
        <v>230</v>
      </c>
      <c r="L212" s="96">
        <v>41</v>
      </c>
      <c r="M212" s="96">
        <v>0</v>
      </c>
      <c r="N212" s="97">
        <v>537</v>
      </c>
    </row>
    <row r="213" spans="1:14" ht="15">
      <c r="A213" s="91">
        <v>1781</v>
      </c>
      <c r="B213" s="106" t="s">
        <v>421</v>
      </c>
      <c r="C213" s="96">
        <v>35</v>
      </c>
      <c r="D213" s="96">
        <v>18</v>
      </c>
      <c r="E213" s="96">
        <v>12</v>
      </c>
      <c r="F213" s="96">
        <v>12</v>
      </c>
      <c r="G213" s="96" t="s">
        <v>132</v>
      </c>
      <c r="H213" s="96">
        <v>0</v>
      </c>
      <c r="I213" s="96">
        <v>10</v>
      </c>
      <c r="J213" s="96">
        <v>0</v>
      </c>
      <c r="K213" s="96">
        <v>69</v>
      </c>
      <c r="L213" s="96">
        <v>5</v>
      </c>
      <c r="M213" s="96" t="s">
        <v>132</v>
      </c>
      <c r="N213" s="97">
        <v>129</v>
      </c>
    </row>
    <row r="214" spans="1:14" ht="15">
      <c r="A214" s="91">
        <v>1782</v>
      </c>
      <c r="B214" s="106" t="s">
        <v>422</v>
      </c>
      <c r="C214" s="96">
        <v>12</v>
      </c>
      <c r="D214" s="96">
        <v>25</v>
      </c>
      <c r="E214" s="96">
        <v>6</v>
      </c>
      <c r="F214" s="96">
        <v>7</v>
      </c>
      <c r="G214" s="96" t="s">
        <v>132</v>
      </c>
      <c r="H214" s="96" t="s">
        <v>132</v>
      </c>
      <c r="I214" s="96">
        <v>0</v>
      </c>
      <c r="J214" s="96">
        <v>0</v>
      </c>
      <c r="K214" s="96">
        <v>25</v>
      </c>
      <c r="L214" s="96">
        <v>20</v>
      </c>
      <c r="M214" s="96">
        <v>0</v>
      </c>
      <c r="N214" s="97">
        <v>72</v>
      </c>
    </row>
    <row r="215" spans="1:14" ht="15">
      <c r="A215" s="91">
        <v>1783</v>
      </c>
      <c r="B215" s="106" t="s">
        <v>423</v>
      </c>
      <c r="C215" s="96">
        <v>26</v>
      </c>
      <c r="D215" s="96">
        <v>27</v>
      </c>
      <c r="E215" s="96" t="s">
        <v>132</v>
      </c>
      <c r="F215" s="96">
        <v>11</v>
      </c>
      <c r="G215" s="96">
        <v>0</v>
      </c>
      <c r="H215" s="96" t="s">
        <v>132</v>
      </c>
      <c r="I215" s="96" t="s">
        <v>132</v>
      </c>
      <c r="J215" s="96">
        <v>0</v>
      </c>
      <c r="K215" s="96">
        <v>36</v>
      </c>
      <c r="L215" s="96">
        <v>12</v>
      </c>
      <c r="M215" s="96">
        <v>0</v>
      </c>
      <c r="N215" s="97">
        <v>90</v>
      </c>
    </row>
    <row r="216" spans="1:14" ht="15">
      <c r="A216" s="91">
        <v>1784</v>
      </c>
      <c r="B216" s="106" t="s">
        <v>424</v>
      </c>
      <c r="C216" s="96">
        <v>27</v>
      </c>
      <c r="D216" s="96">
        <v>34</v>
      </c>
      <c r="E216" s="96">
        <v>5</v>
      </c>
      <c r="F216" s="96">
        <v>0</v>
      </c>
      <c r="G216" s="96" t="s">
        <v>132</v>
      </c>
      <c r="H216" s="96" t="s">
        <v>132</v>
      </c>
      <c r="I216" s="96">
        <v>0</v>
      </c>
      <c r="J216" s="96">
        <v>0</v>
      </c>
      <c r="K216" s="96">
        <v>0</v>
      </c>
      <c r="L216" s="96">
        <v>0</v>
      </c>
      <c r="M216" s="96">
        <v>0</v>
      </c>
      <c r="N216" s="97">
        <v>55</v>
      </c>
    </row>
    <row r="217" spans="1:14" ht="15">
      <c r="A217" s="91">
        <v>1785</v>
      </c>
      <c r="B217" s="106" t="s">
        <v>425</v>
      </c>
      <c r="C217" s="96">
        <v>26</v>
      </c>
      <c r="D217" s="96">
        <v>25</v>
      </c>
      <c r="E217" s="96">
        <v>6</v>
      </c>
      <c r="F217" s="96">
        <v>0</v>
      </c>
      <c r="G217" s="96" t="s">
        <v>132</v>
      </c>
      <c r="H217" s="96" t="s">
        <v>132</v>
      </c>
      <c r="I217" s="96">
        <v>19</v>
      </c>
      <c r="J217" s="96">
        <v>0</v>
      </c>
      <c r="K217" s="96">
        <v>37</v>
      </c>
      <c r="L217" s="96">
        <v>11</v>
      </c>
      <c r="M217" s="96">
        <v>0</v>
      </c>
      <c r="N217" s="97">
        <v>92</v>
      </c>
    </row>
    <row r="218" spans="1:14" ht="15">
      <c r="A218" s="101">
        <v>18</v>
      </c>
      <c r="B218" s="107" t="s">
        <v>529</v>
      </c>
      <c r="C218" s="102">
        <v>449</v>
      </c>
      <c r="D218" s="102">
        <v>517</v>
      </c>
      <c r="E218" s="102">
        <v>90</v>
      </c>
      <c r="F218" s="102">
        <v>60</v>
      </c>
      <c r="G218" s="102">
        <v>159</v>
      </c>
      <c r="H218" s="102">
        <v>14</v>
      </c>
      <c r="I218" s="102">
        <v>31</v>
      </c>
      <c r="J218" s="102">
        <v>5</v>
      </c>
      <c r="K218" s="102">
        <v>1091</v>
      </c>
      <c r="L218" s="102">
        <v>99</v>
      </c>
      <c r="M218" s="102">
        <v>8</v>
      </c>
      <c r="N218" s="103">
        <v>1847</v>
      </c>
    </row>
    <row r="219" spans="1:14" ht="15">
      <c r="A219" s="91">
        <v>1814</v>
      </c>
      <c r="B219" s="106" t="s">
        <v>427</v>
      </c>
      <c r="C219" s="96">
        <v>7</v>
      </c>
      <c r="D219" s="96" t="s">
        <v>132</v>
      </c>
      <c r="E219" s="96" t="s">
        <v>132</v>
      </c>
      <c r="F219" s="96">
        <v>4</v>
      </c>
      <c r="G219" s="96" t="s">
        <v>132</v>
      </c>
      <c r="H219" s="96" t="s">
        <v>132</v>
      </c>
      <c r="I219" s="96" t="s">
        <v>132</v>
      </c>
      <c r="J219" s="96">
        <v>0</v>
      </c>
      <c r="K219" s="96">
        <v>34</v>
      </c>
      <c r="L219" s="96">
        <v>6</v>
      </c>
      <c r="M219" s="96">
        <v>0</v>
      </c>
      <c r="N219" s="97">
        <v>46</v>
      </c>
    </row>
    <row r="220" spans="1:14" ht="15">
      <c r="A220" s="91">
        <v>1860</v>
      </c>
      <c r="B220" s="106" t="s">
        <v>428</v>
      </c>
      <c r="C220" s="96">
        <v>10</v>
      </c>
      <c r="D220" s="96" t="s">
        <v>132</v>
      </c>
      <c r="E220" s="96" t="s">
        <v>132</v>
      </c>
      <c r="F220" s="96">
        <v>4</v>
      </c>
      <c r="G220" s="96" t="s">
        <v>132</v>
      </c>
      <c r="H220" s="96">
        <v>0</v>
      </c>
      <c r="I220" s="96">
        <v>0</v>
      </c>
      <c r="J220" s="96">
        <v>0</v>
      </c>
      <c r="K220" s="96">
        <v>9</v>
      </c>
      <c r="L220" s="96" t="s">
        <v>132</v>
      </c>
      <c r="M220" s="96">
        <v>0</v>
      </c>
      <c r="N220" s="97">
        <v>22</v>
      </c>
    </row>
    <row r="221" spans="1:14" ht="15">
      <c r="A221" s="91">
        <v>1861</v>
      </c>
      <c r="B221" s="106" t="s">
        <v>429</v>
      </c>
      <c r="C221" s="96">
        <v>25</v>
      </c>
      <c r="D221" s="96">
        <v>14</v>
      </c>
      <c r="E221" s="96">
        <v>23</v>
      </c>
      <c r="F221" s="96" t="s">
        <v>132</v>
      </c>
      <c r="G221" s="96" t="s">
        <v>132</v>
      </c>
      <c r="H221" s="96" t="s">
        <v>132</v>
      </c>
      <c r="I221" s="96">
        <v>0</v>
      </c>
      <c r="J221" s="96">
        <v>0</v>
      </c>
      <c r="K221" s="96">
        <v>66</v>
      </c>
      <c r="L221" s="96">
        <v>14</v>
      </c>
      <c r="M221" s="96">
        <v>8</v>
      </c>
      <c r="N221" s="97">
        <v>108</v>
      </c>
    </row>
    <row r="222" spans="1:14" ht="15">
      <c r="A222" s="91">
        <v>1862</v>
      </c>
      <c r="B222" s="106" t="s">
        <v>430</v>
      </c>
      <c r="C222" s="96">
        <v>17</v>
      </c>
      <c r="D222" s="96">
        <v>14</v>
      </c>
      <c r="E222" s="96" t="s">
        <v>132</v>
      </c>
      <c r="F222" s="96" t="s">
        <v>132</v>
      </c>
      <c r="G222" s="96" t="s">
        <v>132</v>
      </c>
      <c r="H222" s="96">
        <v>0</v>
      </c>
      <c r="I222" s="96">
        <v>0</v>
      </c>
      <c r="J222" s="96">
        <v>0</v>
      </c>
      <c r="K222" s="96">
        <v>18</v>
      </c>
      <c r="L222" s="96">
        <v>6</v>
      </c>
      <c r="M222" s="96">
        <v>0</v>
      </c>
      <c r="N222" s="97">
        <v>46</v>
      </c>
    </row>
    <row r="223" spans="1:14" ht="15">
      <c r="A223" s="91">
        <v>1863</v>
      </c>
      <c r="B223" s="106" t="s">
        <v>431</v>
      </c>
      <c r="C223" s="96">
        <v>18</v>
      </c>
      <c r="D223" s="96">
        <v>35</v>
      </c>
      <c r="E223" s="96" t="s">
        <v>132</v>
      </c>
      <c r="F223" s="96">
        <v>5</v>
      </c>
      <c r="G223" s="96" t="s">
        <v>132</v>
      </c>
      <c r="H223" s="96" t="s">
        <v>132</v>
      </c>
      <c r="I223" s="96">
        <v>0</v>
      </c>
      <c r="J223" s="96" t="s">
        <v>132</v>
      </c>
      <c r="K223" s="96">
        <v>26</v>
      </c>
      <c r="L223" s="96">
        <v>0</v>
      </c>
      <c r="M223" s="96">
        <v>0</v>
      </c>
      <c r="N223" s="97">
        <v>46</v>
      </c>
    </row>
    <row r="224" spans="1:14" ht="15">
      <c r="A224" s="91">
        <v>1864</v>
      </c>
      <c r="B224" s="106" t="s">
        <v>432</v>
      </c>
      <c r="C224" s="96">
        <v>6</v>
      </c>
      <c r="D224" s="96">
        <v>6</v>
      </c>
      <c r="E224" s="96" t="s">
        <v>132</v>
      </c>
      <c r="F224" s="96">
        <v>4</v>
      </c>
      <c r="G224" s="96">
        <v>0</v>
      </c>
      <c r="H224" s="96">
        <v>0</v>
      </c>
      <c r="I224" s="96" t="s">
        <v>132</v>
      </c>
      <c r="J224" s="96">
        <v>0</v>
      </c>
      <c r="K224" s="96">
        <v>16</v>
      </c>
      <c r="L224" s="96">
        <v>0</v>
      </c>
      <c r="M224" s="96">
        <v>0</v>
      </c>
      <c r="N224" s="97">
        <v>28</v>
      </c>
    </row>
    <row r="225" spans="1:14" ht="15">
      <c r="A225" s="91">
        <v>1880</v>
      </c>
      <c r="B225" s="106" t="s">
        <v>426</v>
      </c>
      <c r="C225" s="96">
        <v>233</v>
      </c>
      <c r="D225" s="96">
        <v>311</v>
      </c>
      <c r="E225" s="96">
        <v>39</v>
      </c>
      <c r="F225" s="96">
        <v>15</v>
      </c>
      <c r="G225" s="96">
        <v>133</v>
      </c>
      <c r="H225" s="96">
        <v>6</v>
      </c>
      <c r="I225" s="96" t="s">
        <v>132</v>
      </c>
      <c r="J225" s="96" t="s">
        <v>132</v>
      </c>
      <c r="K225" s="96">
        <v>621</v>
      </c>
      <c r="L225" s="96">
        <v>50</v>
      </c>
      <c r="M225" s="96">
        <v>0</v>
      </c>
      <c r="N225" s="97">
        <v>1043</v>
      </c>
    </row>
    <row r="226" spans="1:14" ht="15">
      <c r="A226" s="91">
        <v>1881</v>
      </c>
      <c r="B226" s="106" t="s">
        <v>433</v>
      </c>
      <c r="C226" s="96">
        <v>36</v>
      </c>
      <c r="D226" s="96">
        <v>24</v>
      </c>
      <c r="E226" s="96" t="s">
        <v>132</v>
      </c>
      <c r="F226" s="96">
        <v>0</v>
      </c>
      <c r="G226" s="96" t="s">
        <v>132</v>
      </c>
      <c r="H226" s="96">
        <v>0</v>
      </c>
      <c r="I226" s="96" t="s">
        <v>132</v>
      </c>
      <c r="J226" s="96">
        <v>0</v>
      </c>
      <c r="K226" s="96">
        <v>61</v>
      </c>
      <c r="L226" s="96" t="s">
        <v>132</v>
      </c>
      <c r="M226" s="96">
        <v>0</v>
      </c>
      <c r="N226" s="97">
        <v>102</v>
      </c>
    </row>
    <row r="227" spans="1:14" ht="15">
      <c r="A227" s="91">
        <v>1882</v>
      </c>
      <c r="B227" s="106" t="s">
        <v>434</v>
      </c>
      <c r="C227" s="96">
        <v>20</v>
      </c>
      <c r="D227" s="96">
        <v>14</v>
      </c>
      <c r="E227" s="96">
        <v>4</v>
      </c>
      <c r="F227" s="96">
        <v>4</v>
      </c>
      <c r="G227" s="96" t="s">
        <v>132</v>
      </c>
      <c r="H227" s="96">
        <v>0</v>
      </c>
      <c r="I227" s="96">
        <v>8</v>
      </c>
      <c r="J227" s="96">
        <v>0</v>
      </c>
      <c r="K227" s="96">
        <v>31</v>
      </c>
      <c r="L227" s="96">
        <v>7</v>
      </c>
      <c r="M227" s="96">
        <v>0</v>
      </c>
      <c r="N227" s="97">
        <v>68</v>
      </c>
    </row>
    <row r="228" spans="1:14" ht="15">
      <c r="A228" s="91">
        <v>1883</v>
      </c>
      <c r="B228" s="106" t="s">
        <v>435</v>
      </c>
      <c r="C228" s="96">
        <v>39</v>
      </c>
      <c r="D228" s="96">
        <v>43</v>
      </c>
      <c r="E228" s="96">
        <v>5</v>
      </c>
      <c r="F228" s="96">
        <v>10</v>
      </c>
      <c r="G228" s="96">
        <v>0</v>
      </c>
      <c r="H228" s="96">
        <v>0</v>
      </c>
      <c r="I228" s="96" t="s">
        <v>132</v>
      </c>
      <c r="J228" s="96">
        <v>0</v>
      </c>
      <c r="K228" s="96">
        <v>78</v>
      </c>
      <c r="L228" s="96" t="s">
        <v>132</v>
      </c>
      <c r="M228" s="96">
        <v>0</v>
      </c>
      <c r="N228" s="97">
        <v>136</v>
      </c>
    </row>
    <row r="229" spans="1:14" ht="15">
      <c r="A229" s="91">
        <v>1884</v>
      </c>
      <c r="B229" s="106" t="s">
        <v>436</v>
      </c>
      <c r="C229" s="96">
        <v>20</v>
      </c>
      <c r="D229" s="96">
        <v>18</v>
      </c>
      <c r="E229" s="96" t="s">
        <v>132</v>
      </c>
      <c r="F229" s="96">
        <v>8</v>
      </c>
      <c r="G229" s="96" t="s">
        <v>132</v>
      </c>
      <c r="H229" s="96">
        <v>0</v>
      </c>
      <c r="I229" s="96" t="s">
        <v>132</v>
      </c>
      <c r="J229" s="96">
        <v>0</v>
      </c>
      <c r="K229" s="96">
        <v>38</v>
      </c>
      <c r="L229" s="96">
        <v>7</v>
      </c>
      <c r="M229" s="96">
        <v>0</v>
      </c>
      <c r="N229" s="97">
        <v>68</v>
      </c>
    </row>
    <row r="230" spans="1:14" ht="15">
      <c r="A230" s="91">
        <v>1885</v>
      </c>
      <c r="B230" s="106" t="s">
        <v>437</v>
      </c>
      <c r="C230" s="96">
        <v>19</v>
      </c>
      <c r="D230" s="96">
        <v>30</v>
      </c>
      <c r="E230" s="96">
        <v>5</v>
      </c>
      <c r="F230" s="96">
        <v>0</v>
      </c>
      <c r="G230" s="96">
        <v>9</v>
      </c>
      <c r="H230" s="96">
        <v>0</v>
      </c>
      <c r="I230" s="96">
        <v>11</v>
      </c>
      <c r="J230" s="96">
        <v>0</v>
      </c>
      <c r="K230" s="96">
        <v>93</v>
      </c>
      <c r="L230" s="96" t="s">
        <v>132</v>
      </c>
      <c r="M230" s="96">
        <v>0</v>
      </c>
      <c r="N230" s="97">
        <v>138</v>
      </c>
    </row>
    <row r="231" spans="1:14" ht="15">
      <c r="A231" s="101">
        <v>19</v>
      </c>
      <c r="B231" s="107" t="s">
        <v>536</v>
      </c>
      <c r="C231" s="102">
        <v>358</v>
      </c>
      <c r="D231" s="102">
        <v>404</v>
      </c>
      <c r="E231" s="102">
        <v>203</v>
      </c>
      <c r="F231" s="102">
        <v>69</v>
      </c>
      <c r="G231" s="102">
        <v>209</v>
      </c>
      <c r="H231" s="102" t="s">
        <v>132</v>
      </c>
      <c r="I231" s="102">
        <v>164</v>
      </c>
      <c r="J231" s="102">
        <v>12</v>
      </c>
      <c r="K231" s="102">
        <v>724</v>
      </c>
      <c r="L231" s="102">
        <v>155</v>
      </c>
      <c r="M231" s="102">
        <v>0</v>
      </c>
      <c r="N231" s="103">
        <v>1577</v>
      </c>
    </row>
    <row r="232" spans="1:14" ht="15">
      <c r="A232" s="91">
        <v>1904</v>
      </c>
      <c r="B232" s="106" t="s">
        <v>438</v>
      </c>
      <c r="C232" s="96">
        <v>9</v>
      </c>
      <c r="D232" s="96">
        <v>7</v>
      </c>
      <c r="E232" s="96" t="s">
        <v>132</v>
      </c>
      <c r="F232" s="96" t="s">
        <v>132</v>
      </c>
      <c r="G232" s="96">
        <v>18</v>
      </c>
      <c r="H232" s="96" t="s">
        <v>132</v>
      </c>
      <c r="I232" s="96">
        <v>0</v>
      </c>
      <c r="J232" s="96">
        <v>0</v>
      </c>
      <c r="K232" s="96">
        <v>0</v>
      </c>
      <c r="L232" s="96">
        <v>0</v>
      </c>
      <c r="M232" s="96">
        <v>0</v>
      </c>
      <c r="N232" s="97">
        <v>29</v>
      </c>
    </row>
    <row r="233" spans="1:14" ht="15">
      <c r="A233" s="91">
        <v>1907</v>
      </c>
      <c r="B233" s="106" t="s">
        <v>439</v>
      </c>
      <c r="C233" s="96">
        <v>14</v>
      </c>
      <c r="D233" s="96">
        <v>8</v>
      </c>
      <c r="E233" s="96" t="s">
        <v>132</v>
      </c>
      <c r="F233" s="96">
        <v>6</v>
      </c>
      <c r="G233" s="96" t="s">
        <v>132</v>
      </c>
      <c r="H233" s="96">
        <v>0</v>
      </c>
      <c r="I233" s="96" t="s">
        <v>132</v>
      </c>
      <c r="J233" s="96">
        <v>0</v>
      </c>
      <c r="K233" s="96">
        <v>11</v>
      </c>
      <c r="L233" s="96">
        <v>0</v>
      </c>
      <c r="M233" s="96">
        <v>0</v>
      </c>
      <c r="N233" s="97">
        <v>36</v>
      </c>
    </row>
    <row r="234" spans="1:14" ht="15">
      <c r="A234" s="91">
        <v>1960</v>
      </c>
      <c r="B234" s="106" t="s">
        <v>440</v>
      </c>
      <c r="C234" s="96">
        <v>12</v>
      </c>
      <c r="D234" s="96">
        <v>13</v>
      </c>
      <c r="E234" s="96">
        <v>4</v>
      </c>
      <c r="F234" s="96">
        <v>6</v>
      </c>
      <c r="G234" s="96">
        <v>7</v>
      </c>
      <c r="H234" s="96" t="s">
        <v>132</v>
      </c>
      <c r="I234" s="96" t="s">
        <v>132</v>
      </c>
      <c r="J234" s="96">
        <v>0</v>
      </c>
      <c r="K234" s="96">
        <v>9</v>
      </c>
      <c r="L234" s="96" t="s">
        <v>132</v>
      </c>
      <c r="M234" s="96">
        <v>0</v>
      </c>
      <c r="N234" s="97">
        <v>30</v>
      </c>
    </row>
    <row r="235" spans="1:14" ht="15">
      <c r="A235" s="91">
        <v>1961</v>
      </c>
      <c r="B235" s="106" t="s">
        <v>441</v>
      </c>
      <c r="C235" s="96">
        <v>21</v>
      </c>
      <c r="D235" s="96">
        <v>21</v>
      </c>
      <c r="E235" s="96">
        <v>13</v>
      </c>
      <c r="F235" s="96">
        <v>0</v>
      </c>
      <c r="G235" s="96" t="s">
        <v>132</v>
      </c>
      <c r="H235" s="96" t="s">
        <v>132</v>
      </c>
      <c r="I235" s="96" t="s">
        <v>132</v>
      </c>
      <c r="J235" s="96" t="s">
        <v>132</v>
      </c>
      <c r="K235" s="96">
        <v>45</v>
      </c>
      <c r="L235" s="96" t="s">
        <v>132</v>
      </c>
      <c r="M235" s="96">
        <v>0</v>
      </c>
      <c r="N235" s="97">
        <v>83</v>
      </c>
    </row>
    <row r="236" spans="1:14" ht="15">
      <c r="A236" s="91">
        <v>1962</v>
      </c>
      <c r="B236" s="106" t="s">
        <v>442</v>
      </c>
      <c r="C236" s="96">
        <v>18</v>
      </c>
      <c r="D236" s="96">
        <v>8</v>
      </c>
      <c r="E236" s="96" t="s">
        <v>132</v>
      </c>
      <c r="F236" s="96" t="s">
        <v>132</v>
      </c>
      <c r="G236" s="96" t="s">
        <v>132</v>
      </c>
      <c r="H236" s="96" t="s">
        <v>132</v>
      </c>
      <c r="I236" s="96">
        <v>0</v>
      </c>
      <c r="J236" s="96" t="s">
        <v>132</v>
      </c>
      <c r="K236" s="96">
        <v>7</v>
      </c>
      <c r="L236" s="96">
        <v>0</v>
      </c>
      <c r="M236" s="96">
        <v>0</v>
      </c>
      <c r="N236" s="97">
        <v>30</v>
      </c>
    </row>
    <row r="237" spans="1:14" ht="15">
      <c r="A237" s="91">
        <v>1980</v>
      </c>
      <c r="B237" s="106" t="s">
        <v>443</v>
      </c>
      <c r="C237" s="96">
        <v>172</v>
      </c>
      <c r="D237" s="96">
        <v>248</v>
      </c>
      <c r="E237" s="96">
        <v>114</v>
      </c>
      <c r="F237" s="96">
        <v>40</v>
      </c>
      <c r="G237" s="96">
        <v>150</v>
      </c>
      <c r="H237" s="96" t="s">
        <v>132</v>
      </c>
      <c r="I237" s="96">
        <v>136</v>
      </c>
      <c r="J237" s="96" t="s">
        <v>132</v>
      </c>
      <c r="K237" s="96">
        <v>377</v>
      </c>
      <c r="L237" s="96">
        <v>61</v>
      </c>
      <c r="M237" s="96">
        <v>0</v>
      </c>
      <c r="N237" s="97">
        <v>881</v>
      </c>
    </row>
    <row r="238" spans="1:14" ht="15">
      <c r="A238" s="91">
        <v>1981</v>
      </c>
      <c r="B238" s="106" t="s">
        <v>444</v>
      </c>
      <c r="C238" s="96">
        <v>45</v>
      </c>
      <c r="D238" s="96">
        <v>35</v>
      </c>
      <c r="E238" s="96">
        <v>16</v>
      </c>
      <c r="F238" s="96">
        <v>0</v>
      </c>
      <c r="G238" s="96">
        <v>16</v>
      </c>
      <c r="H238" s="96" t="s">
        <v>132</v>
      </c>
      <c r="I238" s="96">
        <v>16</v>
      </c>
      <c r="J238" s="96">
        <v>0</v>
      </c>
      <c r="K238" s="96">
        <v>52</v>
      </c>
      <c r="L238" s="96">
        <v>26</v>
      </c>
      <c r="M238" s="96">
        <v>0</v>
      </c>
      <c r="N238" s="97">
        <v>138</v>
      </c>
    </row>
    <row r="239" spans="1:14" ht="15">
      <c r="A239" s="91">
        <v>1982</v>
      </c>
      <c r="B239" s="106" t="s">
        <v>445</v>
      </c>
      <c r="C239" s="96">
        <v>16</v>
      </c>
      <c r="D239" s="96">
        <v>17</v>
      </c>
      <c r="E239" s="96">
        <v>13</v>
      </c>
      <c r="F239" s="96">
        <v>4</v>
      </c>
      <c r="G239" s="96" t="s">
        <v>132</v>
      </c>
      <c r="H239" s="96">
        <v>0</v>
      </c>
      <c r="I239" s="96">
        <v>0</v>
      </c>
      <c r="J239" s="96">
        <v>0</v>
      </c>
      <c r="K239" s="96">
        <v>64</v>
      </c>
      <c r="L239" s="96">
        <v>13</v>
      </c>
      <c r="M239" s="96">
        <v>0</v>
      </c>
      <c r="N239" s="97">
        <v>98</v>
      </c>
    </row>
    <row r="240" spans="1:14" ht="15">
      <c r="A240" s="91">
        <v>1983</v>
      </c>
      <c r="B240" s="106" t="s">
        <v>446</v>
      </c>
      <c r="C240" s="96">
        <v>34</v>
      </c>
      <c r="D240" s="96">
        <v>29</v>
      </c>
      <c r="E240" s="96">
        <v>25</v>
      </c>
      <c r="F240" s="96">
        <v>8</v>
      </c>
      <c r="G240" s="96">
        <v>9</v>
      </c>
      <c r="H240" s="96" t="s">
        <v>132</v>
      </c>
      <c r="I240" s="96">
        <v>0</v>
      </c>
      <c r="J240" s="96" t="s">
        <v>132</v>
      </c>
      <c r="K240" s="96">
        <v>114</v>
      </c>
      <c r="L240" s="96">
        <v>35</v>
      </c>
      <c r="M240" s="96">
        <v>0</v>
      </c>
      <c r="N240" s="97">
        <v>175</v>
      </c>
    </row>
    <row r="241" spans="1:14" ht="15">
      <c r="A241" s="91">
        <v>1984</v>
      </c>
      <c r="B241" s="106" t="s">
        <v>447</v>
      </c>
      <c r="C241" s="96">
        <v>17</v>
      </c>
      <c r="D241" s="96">
        <v>20</v>
      </c>
      <c r="E241" s="96">
        <v>12</v>
      </c>
      <c r="F241" s="96">
        <v>0</v>
      </c>
      <c r="G241" s="96">
        <v>0</v>
      </c>
      <c r="H241" s="96">
        <v>0</v>
      </c>
      <c r="I241" s="96">
        <v>0</v>
      </c>
      <c r="J241" s="96">
        <v>0</v>
      </c>
      <c r="K241" s="96">
        <v>45</v>
      </c>
      <c r="L241" s="96">
        <v>15</v>
      </c>
      <c r="M241" s="96">
        <v>0</v>
      </c>
      <c r="N241" s="97">
        <v>79</v>
      </c>
    </row>
    <row r="242" spans="1:14" ht="15">
      <c r="A242" s="101">
        <v>20</v>
      </c>
      <c r="B242" s="107" t="s">
        <v>530</v>
      </c>
      <c r="C242" s="102">
        <v>349</v>
      </c>
      <c r="D242" s="102">
        <v>372</v>
      </c>
      <c r="E242" s="102">
        <v>126</v>
      </c>
      <c r="F242" s="102">
        <v>44</v>
      </c>
      <c r="G242" s="102">
        <v>46</v>
      </c>
      <c r="H242" s="102">
        <v>14</v>
      </c>
      <c r="I242" s="102">
        <v>303</v>
      </c>
      <c r="J242" s="102" t="s">
        <v>132</v>
      </c>
      <c r="K242" s="102">
        <v>1089</v>
      </c>
      <c r="L242" s="102">
        <v>271</v>
      </c>
      <c r="M242" s="102">
        <v>12</v>
      </c>
      <c r="N242" s="103">
        <v>1905</v>
      </c>
    </row>
    <row r="243" spans="1:14" ht="15">
      <c r="A243" s="91">
        <v>2021</v>
      </c>
      <c r="B243" s="106" t="s">
        <v>448</v>
      </c>
      <c r="C243" s="96">
        <v>7</v>
      </c>
      <c r="D243" s="96">
        <v>7</v>
      </c>
      <c r="E243" s="96" t="s">
        <v>132</v>
      </c>
      <c r="F243" s="96">
        <v>8</v>
      </c>
      <c r="G243" s="96">
        <v>0</v>
      </c>
      <c r="H243" s="96">
        <v>0</v>
      </c>
      <c r="I243" s="96">
        <v>23</v>
      </c>
      <c r="J243" s="96">
        <v>0</v>
      </c>
      <c r="K243" s="96">
        <v>28</v>
      </c>
      <c r="L243" s="96">
        <v>8</v>
      </c>
      <c r="M243" s="96">
        <v>0</v>
      </c>
      <c r="N243" s="97">
        <v>56</v>
      </c>
    </row>
    <row r="244" spans="1:14" ht="15">
      <c r="A244" s="91">
        <v>2023</v>
      </c>
      <c r="B244" s="106" t="s">
        <v>449</v>
      </c>
      <c r="C244" s="96">
        <v>11</v>
      </c>
      <c r="D244" s="96">
        <v>6</v>
      </c>
      <c r="E244" s="96">
        <v>10</v>
      </c>
      <c r="F244" s="96">
        <v>0</v>
      </c>
      <c r="G244" s="96" t="s">
        <v>132</v>
      </c>
      <c r="H244" s="96">
        <v>0</v>
      </c>
      <c r="I244" s="96">
        <v>13</v>
      </c>
      <c r="J244" s="96">
        <v>0</v>
      </c>
      <c r="K244" s="96">
        <v>19</v>
      </c>
      <c r="L244" s="96">
        <v>8</v>
      </c>
      <c r="M244" s="96">
        <v>0</v>
      </c>
      <c r="N244" s="97">
        <v>49</v>
      </c>
    </row>
    <row r="245" spans="1:14" ht="15">
      <c r="A245" s="91">
        <v>2026</v>
      </c>
      <c r="B245" s="106" t="s">
        <v>450</v>
      </c>
      <c r="C245" s="96">
        <v>8</v>
      </c>
      <c r="D245" s="96">
        <v>10</v>
      </c>
      <c r="E245" s="96" t="s">
        <v>132</v>
      </c>
      <c r="F245" s="96">
        <v>0</v>
      </c>
      <c r="G245" s="96" t="s">
        <v>132</v>
      </c>
      <c r="H245" s="96">
        <v>0</v>
      </c>
      <c r="I245" s="96" t="s">
        <v>132</v>
      </c>
      <c r="J245" s="96">
        <v>0</v>
      </c>
      <c r="K245" s="96">
        <v>29</v>
      </c>
      <c r="L245" s="96">
        <v>7</v>
      </c>
      <c r="M245" s="96">
        <v>0</v>
      </c>
      <c r="N245" s="97">
        <v>53</v>
      </c>
    </row>
    <row r="246" spans="1:14" ht="15">
      <c r="A246" s="91">
        <v>2029</v>
      </c>
      <c r="B246" s="106" t="s">
        <v>451</v>
      </c>
      <c r="C246" s="96">
        <v>15</v>
      </c>
      <c r="D246" s="96">
        <v>16</v>
      </c>
      <c r="E246" s="96" t="s">
        <v>132</v>
      </c>
      <c r="F246" s="96">
        <v>0</v>
      </c>
      <c r="G246" s="96" t="s">
        <v>132</v>
      </c>
      <c r="H246" s="96">
        <v>0</v>
      </c>
      <c r="I246" s="96">
        <v>0</v>
      </c>
      <c r="J246" s="96">
        <v>0</v>
      </c>
      <c r="K246" s="96">
        <v>48</v>
      </c>
      <c r="L246" s="96">
        <v>4</v>
      </c>
      <c r="M246" s="96">
        <v>0</v>
      </c>
      <c r="N246" s="97">
        <v>70</v>
      </c>
    </row>
    <row r="247" spans="1:14" ht="15">
      <c r="A247" s="91">
        <v>2031</v>
      </c>
      <c r="B247" s="106" t="s">
        <v>452</v>
      </c>
      <c r="C247" s="96">
        <v>12</v>
      </c>
      <c r="D247" s="96">
        <v>9</v>
      </c>
      <c r="E247" s="96" t="s">
        <v>132</v>
      </c>
      <c r="F247" s="96" t="s">
        <v>132</v>
      </c>
      <c r="G247" s="96" t="s">
        <v>132</v>
      </c>
      <c r="H247" s="96" t="s">
        <v>132</v>
      </c>
      <c r="I247" s="96">
        <v>0</v>
      </c>
      <c r="J247" s="96">
        <v>0</v>
      </c>
      <c r="K247" s="96">
        <v>56</v>
      </c>
      <c r="L247" s="96">
        <v>14</v>
      </c>
      <c r="M247" s="96">
        <v>0</v>
      </c>
      <c r="N247" s="97">
        <v>79</v>
      </c>
    </row>
    <row r="248" spans="1:14" ht="15">
      <c r="A248" s="91">
        <v>2034</v>
      </c>
      <c r="B248" s="106" t="s">
        <v>453</v>
      </c>
      <c r="C248" s="96">
        <v>10</v>
      </c>
      <c r="D248" s="96">
        <v>13</v>
      </c>
      <c r="E248" s="96" t="s">
        <v>132</v>
      </c>
      <c r="F248" s="96">
        <v>0</v>
      </c>
      <c r="G248" s="96" t="s">
        <v>132</v>
      </c>
      <c r="H248" s="96">
        <v>0</v>
      </c>
      <c r="I248" s="96">
        <v>8</v>
      </c>
      <c r="J248" s="96">
        <v>0</v>
      </c>
      <c r="K248" s="96">
        <v>28</v>
      </c>
      <c r="L248" s="96">
        <v>9</v>
      </c>
      <c r="M248" s="96">
        <v>0</v>
      </c>
      <c r="N248" s="97">
        <v>52</v>
      </c>
    </row>
    <row r="249" spans="1:14" ht="15">
      <c r="A249" s="91">
        <v>2039</v>
      </c>
      <c r="B249" s="106" t="s">
        <v>454</v>
      </c>
      <c r="C249" s="96">
        <v>5</v>
      </c>
      <c r="D249" s="96">
        <v>4</v>
      </c>
      <c r="E249" s="96" t="s">
        <v>132</v>
      </c>
      <c r="F249" s="96">
        <v>0</v>
      </c>
      <c r="G249" s="96">
        <v>0</v>
      </c>
      <c r="H249" s="96">
        <v>0</v>
      </c>
      <c r="I249" s="96">
        <v>5</v>
      </c>
      <c r="J249" s="96">
        <v>0</v>
      </c>
      <c r="K249" s="96">
        <v>26</v>
      </c>
      <c r="L249" s="96">
        <v>4</v>
      </c>
      <c r="M249" s="96">
        <v>0</v>
      </c>
      <c r="N249" s="97">
        <v>34</v>
      </c>
    </row>
    <row r="250" spans="1:14" ht="15">
      <c r="A250" s="91">
        <v>2061</v>
      </c>
      <c r="B250" s="106" t="s">
        <v>455</v>
      </c>
      <c r="C250" s="96">
        <v>10</v>
      </c>
      <c r="D250" s="96">
        <v>18</v>
      </c>
      <c r="E250" s="96" t="s">
        <v>132</v>
      </c>
      <c r="F250" s="96" t="s">
        <v>132</v>
      </c>
      <c r="G250" s="96">
        <v>0</v>
      </c>
      <c r="H250" s="96" t="s">
        <v>132</v>
      </c>
      <c r="I250" s="96">
        <v>12</v>
      </c>
      <c r="J250" s="96">
        <v>0</v>
      </c>
      <c r="K250" s="96">
        <v>26</v>
      </c>
      <c r="L250" s="96">
        <v>7</v>
      </c>
      <c r="M250" s="96">
        <v>0</v>
      </c>
      <c r="N250" s="97">
        <v>48</v>
      </c>
    </row>
    <row r="251" spans="1:14" ht="15">
      <c r="A251" s="91">
        <v>2062</v>
      </c>
      <c r="B251" s="106" t="s">
        <v>456</v>
      </c>
      <c r="C251" s="96">
        <v>28</v>
      </c>
      <c r="D251" s="96">
        <v>25</v>
      </c>
      <c r="E251" s="96">
        <v>33</v>
      </c>
      <c r="F251" s="96" t="s">
        <v>132</v>
      </c>
      <c r="G251" s="96">
        <v>6</v>
      </c>
      <c r="H251" s="96">
        <v>0</v>
      </c>
      <c r="I251" s="96">
        <v>19</v>
      </c>
      <c r="J251" s="96">
        <v>0</v>
      </c>
      <c r="K251" s="96">
        <v>71</v>
      </c>
      <c r="L251" s="96">
        <v>24</v>
      </c>
      <c r="M251" s="96">
        <v>0</v>
      </c>
      <c r="N251" s="97">
        <v>160</v>
      </c>
    </row>
    <row r="252" spans="1:14" ht="15">
      <c r="A252" s="91">
        <v>2080</v>
      </c>
      <c r="B252" s="106" t="s">
        <v>457</v>
      </c>
      <c r="C252" s="96">
        <v>69</v>
      </c>
      <c r="D252" s="96">
        <v>83</v>
      </c>
      <c r="E252" s="96">
        <v>17</v>
      </c>
      <c r="F252" s="96">
        <v>10</v>
      </c>
      <c r="G252" s="96">
        <v>12</v>
      </c>
      <c r="H252" s="96" t="s">
        <v>132</v>
      </c>
      <c r="I252" s="96">
        <v>33</v>
      </c>
      <c r="J252" s="96" t="s">
        <v>132</v>
      </c>
      <c r="K252" s="96">
        <v>217</v>
      </c>
      <c r="L252" s="96">
        <v>38</v>
      </c>
      <c r="M252" s="96" t="s">
        <v>132</v>
      </c>
      <c r="N252" s="97">
        <v>353</v>
      </c>
    </row>
    <row r="253" spans="1:14" ht="15">
      <c r="A253" s="91">
        <v>2081</v>
      </c>
      <c r="B253" s="106" t="s">
        <v>458</v>
      </c>
      <c r="C253" s="96">
        <v>64</v>
      </c>
      <c r="D253" s="96">
        <v>73</v>
      </c>
      <c r="E253" s="96">
        <v>17</v>
      </c>
      <c r="F253" s="96">
        <v>10</v>
      </c>
      <c r="G253" s="96">
        <v>9</v>
      </c>
      <c r="H253" s="96" t="s">
        <v>132</v>
      </c>
      <c r="I253" s="96">
        <v>127</v>
      </c>
      <c r="J253" s="96" t="s">
        <v>132</v>
      </c>
      <c r="K253" s="96">
        <v>306</v>
      </c>
      <c r="L253" s="96">
        <v>90</v>
      </c>
      <c r="M253" s="96">
        <v>0</v>
      </c>
      <c r="N253" s="97">
        <v>514</v>
      </c>
    </row>
    <row r="254" spans="1:14" ht="15">
      <c r="A254" s="91">
        <v>2082</v>
      </c>
      <c r="B254" s="106" t="s">
        <v>459</v>
      </c>
      <c r="C254" s="96">
        <v>11</v>
      </c>
      <c r="D254" s="96">
        <v>15</v>
      </c>
      <c r="E254" s="96" t="s">
        <v>132</v>
      </c>
      <c r="F254" s="96">
        <v>0</v>
      </c>
      <c r="G254" s="96" t="s">
        <v>132</v>
      </c>
      <c r="H254" s="96" t="s">
        <v>132</v>
      </c>
      <c r="I254" s="96">
        <v>9</v>
      </c>
      <c r="J254" s="96" t="s">
        <v>132</v>
      </c>
      <c r="K254" s="96">
        <v>38</v>
      </c>
      <c r="L254" s="96">
        <v>25</v>
      </c>
      <c r="M254" s="96">
        <v>0</v>
      </c>
      <c r="N254" s="97">
        <v>68</v>
      </c>
    </row>
    <row r="255" spans="1:14" ht="15">
      <c r="A255" s="91">
        <v>2083</v>
      </c>
      <c r="B255" s="106" t="s">
        <v>460</v>
      </c>
      <c r="C255" s="96">
        <v>27</v>
      </c>
      <c r="D255" s="96">
        <v>27</v>
      </c>
      <c r="E255" s="96" t="s">
        <v>132</v>
      </c>
      <c r="F255" s="96">
        <v>0</v>
      </c>
      <c r="G255" s="96" t="s">
        <v>132</v>
      </c>
      <c r="H255" s="96">
        <v>0</v>
      </c>
      <c r="I255" s="96" t="s">
        <v>132</v>
      </c>
      <c r="J255" s="96" t="s">
        <v>132</v>
      </c>
      <c r="K255" s="96">
        <v>50</v>
      </c>
      <c r="L255" s="96">
        <v>12</v>
      </c>
      <c r="M255" s="96">
        <v>0</v>
      </c>
      <c r="N255" s="97">
        <v>88</v>
      </c>
    </row>
    <row r="256" spans="1:14" ht="15">
      <c r="A256" s="91">
        <v>2084</v>
      </c>
      <c r="B256" s="106" t="s">
        <v>461</v>
      </c>
      <c r="C256" s="96">
        <v>28</v>
      </c>
      <c r="D256" s="96">
        <v>28</v>
      </c>
      <c r="E256" s="96">
        <v>8</v>
      </c>
      <c r="F256" s="96">
        <v>10</v>
      </c>
      <c r="G256" s="96" t="s">
        <v>132</v>
      </c>
      <c r="H256" s="96" t="s">
        <v>132</v>
      </c>
      <c r="I256" s="96">
        <v>18</v>
      </c>
      <c r="J256" s="96" t="s">
        <v>132</v>
      </c>
      <c r="K256" s="96">
        <v>48</v>
      </c>
      <c r="L256" s="96">
        <v>0</v>
      </c>
      <c r="M256" s="96">
        <v>0</v>
      </c>
      <c r="N256" s="97">
        <v>99</v>
      </c>
    </row>
    <row r="257" spans="1:14" ht="15">
      <c r="A257" s="91">
        <v>2085</v>
      </c>
      <c r="B257" s="106" t="s">
        <v>462</v>
      </c>
      <c r="C257" s="96">
        <v>44</v>
      </c>
      <c r="D257" s="96">
        <v>38</v>
      </c>
      <c r="E257" s="96">
        <v>22</v>
      </c>
      <c r="F257" s="96">
        <v>0</v>
      </c>
      <c r="G257" s="96" t="s">
        <v>132</v>
      </c>
      <c r="H257" s="96">
        <v>0</v>
      </c>
      <c r="I257" s="96">
        <v>29</v>
      </c>
      <c r="J257" s="96">
        <v>0</v>
      </c>
      <c r="K257" s="96">
        <v>100</v>
      </c>
      <c r="L257" s="96">
        <v>21</v>
      </c>
      <c r="M257" s="96" t="s">
        <v>132</v>
      </c>
      <c r="N257" s="97">
        <v>183</v>
      </c>
    </row>
    <row r="258" spans="1:14" ht="15">
      <c r="A258" s="101">
        <v>21</v>
      </c>
      <c r="B258" s="107" t="s">
        <v>531</v>
      </c>
      <c r="C258" s="102">
        <v>449</v>
      </c>
      <c r="D258" s="102">
        <v>521</v>
      </c>
      <c r="E258" s="102">
        <v>159</v>
      </c>
      <c r="F258" s="102">
        <v>137</v>
      </c>
      <c r="G258" s="102">
        <v>163</v>
      </c>
      <c r="H258" s="102">
        <v>15</v>
      </c>
      <c r="I258" s="102">
        <v>122</v>
      </c>
      <c r="J258" s="102" t="s">
        <v>132</v>
      </c>
      <c r="K258" s="102">
        <v>985</v>
      </c>
      <c r="L258" s="102">
        <v>165</v>
      </c>
      <c r="M258" s="102" t="s">
        <v>132</v>
      </c>
      <c r="N258" s="103">
        <v>1920</v>
      </c>
    </row>
    <row r="259" spans="1:14" ht="15">
      <c r="A259" s="91">
        <v>2101</v>
      </c>
      <c r="B259" s="106" t="s">
        <v>463</v>
      </c>
      <c r="C259" s="96" t="s">
        <v>132</v>
      </c>
      <c r="D259" s="96" t="s">
        <v>132</v>
      </c>
      <c r="E259" s="96" t="s">
        <v>132</v>
      </c>
      <c r="F259" s="96" t="s">
        <v>132</v>
      </c>
      <c r="G259" s="96" t="s">
        <v>132</v>
      </c>
      <c r="H259" s="96">
        <v>0</v>
      </c>
      <c r="I259" s="96" t="s">
        <v>132</v>
      </c>
      <c r="J259" s="96">
        <v>0</v>
      </c>
      <c r="K259" s="96">
        <v>11</v>
      </c>
      <c r="L259" s="96" t="s">
        <v>132</v>
      </c>
      <c r="M259" s="96">
        <v>0</v>
      </c>
      <c r="N259" s="97">
        <v>21</v>
      </c>
    </row>
    <row r="260" spans="1:14" ht="15">
      <c r="A260" s="91">
        <v>2104</v>
      </c>
      <c r="B260" s="106" t="s">
        <v>464</v>
      </c>
      <c r="C260" s="96" t="s">
        <v>132</v>
      </c>
      <c r="D260" s="96" t="s">
        <v>132</v>
      </c>
      <c r="E260" s="96">
        <v>8</v>
      </c>
      <c r="F260" s="96">
        <v>0</v>
      </c>
      <c r="G260" s="96" t="s">
        <v>132</v>
      </c>
      <c r="H260" s="96" t="s">
        <v>132</v>
      </c>
      <c r="I260" s="96">
        <v>4</v>
      </c>
      <c r="J260" s="96">
        <v>0</v>
      </c>
      <c r="K260" s="96">
        <v>30</v>
      </c>
      <c r="L260" s="96" t="s">
        <v>132</v>
      </c>
      <c r="M260" s="96">
        <v>0</v>
      </c>
      <c r="N260" s="97">
        <v>58</v>
      </c>
    </row>
    <row r="261" spans="1:14" ht="15">
      <c r="A261" s="91">
        <v>2121</v>
      </c>
      <c r="B261" s="106" t="s">
        <v>465</v>
      </c>
      <c r="C261" s="96" t="s">
        <v>132</v>
      </c>
      <c r="D261" s="96">
        <v>24</v>
      </c>
      <c r="E261" s="96" t="s">
        <v>132</v>
      </c>
      <c r="F261" s="96">
        <v>8</v>
      </c>
      <c r="G261" s="96" t="s">
        <v>132</v>
      </c>
      <c r="H261" s="96">
        <v>0</v>
      </c>
      <c r="I261" s="96" t="s">
        <v>132</v>
      </c>
      <c r="J261" s="96">
        <v>0</v>
      </c>
      <c r="K261" s="96">
        <v>28</v>
      </c>
      <c r="L261" s="96">
        <v>0</v>
      </c>
      <c r="M261" s="96">
        <v>0</v>
      </c>
      <c r="N261" s="97">
        <v>62</v>
      </c>
    </row>
    <row r="262" spans="1:14" ht="15">
      <c r="A262" s="91">
        <v>2132</v>
      </c>
      <c r="B262" s="106" t="s">
        <v>466</v>
      </c>
      <c r="C262" s="96" t="s">
        <v>132</v>
      </c>
      <c r="D262" s="96">
        <v>16</v>
      </c>
      <c r="E262" s="96" t="s">
        <v>132</v>
      </c>
      <c r="F262" s="96" t="s">
        <v>132</v>
      </c>
      <c r="G262" s="96" t="s">
        <v>132</v>
      </c>
      <c r="H262" s="96" t="s">
        <v>132</v>
      </c>
      <c r="I262" s="96">
        <v>12</v>
      </c>
      <c r="J262" s="96" t="s">
        <v>132</v>
      </c>
      <c r="K262" s="96">
        <v>23</v>
      </c>
      <c r="L262" s="96">
        <v>17</v>
      </c>
      <c r="M262" s="96">
        <v>0</v>
      </c>
      <c r="N262" s="97">
        <v>65</v>
      </c>
    </row>
    <row r="263" spans="1:14" ht="15">
      <c r="A263" s="91">
        <v>2161</v>
      </c>
      <c r="B263" s="106" t="s">
        <v>467</v>
      </c>
      <c r="C263" s="96">
        <v>32</v>
      </c>
      <c r="D263" s="96">
        <v>33</v>
      </c>
      <c r="E263" s="96" t="s">
        <v>132</v>
      </c>
      <c r="F263" s="96">
        <v>16</v>
      </c>
      <c r="G263" s="96" t="s">
        <v>132</v>
      </c>
      <c r="H263" s="96" t="s">
        <v>132</v>
      </c>
      <c r="I263" s="96">
        <v>21</v>
      </c>
      <c r="J263" s="96" t="s">
        <v>132</v>
      </c>
      <c r="K263" s="96">
        <v>33</v>
      </c>
      <c r="L263" s="96">
        <v>25</v>
      </c>
      <c r="M263" s="96" t="s">
        <v>132</v>
      </c>
      <c r="N263" s="97">
        <v>115</v>
      </c>
    </row>
    <row r="264" spans="1:14" ht="15">
      <c r="A264" s="91">
        <v>2180</v>
      </c>
      <c r="B264" s="106" t="s">
        <v>468</v>
      </c>
      <c r="C264" s="96">
        <v>187</v>
      </c>
      <c r="D264" s="96">
        <v>230</v>
      </c>
      <c r="E264" s="96">
        <v>76</v>
      </c>
      <c r="F264" s="96">
        <v>12</v>
      </c>
      <c r="G264" s="96">
        <v>142</v>
      </c>
      <c r="H264" s="96" t="s">
        <v>132</v>
      </c>
      <c r="I264" s="96">
        <v>8</v>
      </c>
      <c r="J264" s="96" t="s">
        <v>132</v>
      </c>
      <c r="K264" s="96">
        <v>395</v>
      </c>
      <c r="L264" s="96">
        <v>34</v>
      </c>
      <c r="M264" s="96">
        <v>0</v>
      </c>
      <c r="N264" s="97">
        <v>808</v>
      </c>
    </row>
    <row r="265" spans="1:14" ht="15">
      <c r="A265" s="91">
        <v>2181</v>
      </c>
      <c r="B265" s="106" t="s">
        <v>469</v>
      </c>
      <c r="C265" s="96">
        <v>72</v>
      </c>
      <c r="D265" s="96">
        <v>74</v>
      </c>
      <c r="E265" s="96">
        <v>12</v>
      </c>
      <c r="F265" s="96">
        <v>35</v>
      </c>
      <c r="G265" s="96">
        <v>0</v>
      </c>
      <c r="H265" s="96">
        <v>0</v>
      </c>
      <c r="I265" s="96">
        <v>47</v>
      </c>
      <c r="J265" s="96" t="s">
        <v>132</v>
      </c>
      <c r="K265" s="96">
        <v>143</v>
      </c>
      <c r="L265" s="96">
        <v>0</v>
      </c>
      <c r="M265" s="96">
        <v>0</v>
      </c>
      <c r="N265" s="97">
        <v>268</v>
      </c>
    </row>
    <row r="266" spans="1:14" ht="15">
      <c r="A266" s="91">
        <v>2182</v>
      </c>
      <c r="B266" s="106" t="s">
        <v>470</v>
      </c>
      <c r="C266" s="96">
        <v>34</v>
      </c>
      <c r="D266" s="96">
        <v>34</v>
      </c>
      <c r="E266" s="96">
        <v>8</v>
      </c>
      <c r="F266" s="96">
        <v>14</v>
      </c>
      <c r="G266" s="96" t="s">
        <v>132</v>
      </c>
      <c r="H266" s="96" t="s">
        <v>132</v>
      </c>
      <c r="I266" s="96" t="s">
        <v>132</v>
      </c>
      <c r="J266" s="96" t="s">
        <v>132</v>
      </c>
      <c r="K266" s="96">
        <v>83</v>
      </c>
      <c r="L266" s="96" t="s">
        <v>132</v>
      </c>
      <c r="M266" s="96">
        <v>0</v>
      </c>
      <c r="N266" s="97">
        <v>134</v>
      </c>
    </row>
    <row r="267" spans="1:14" ht="15">
      <c r="A267" s="91">
        <v>2183</v>
      </c>
      <c r="B267" s="106" t="s">
        <v>471</v>
      </c>
      <c r="C267" s="96">
        <v>48</v>
      </c>
      <c r="D267" s="96">
        <v>53</v>
      </c>
      <c r="E267" s="96">
        <v>29</v>
      </c>
      <c r="F267" s="96">
        <v>22</v>
      </c>
      <c r="G267" s="96" t="s">
        <v>132</v>
      </c>
      <c r="H267" s="96" t="s">
        <v>132</v>
      </c>
      <c r="I267" s="96">
        <v>6</v>
      </c>
      <c r="J267" s="96">
        <v>0</v>
      </c>
      <c r="K267" s="96">
        <v>102</v>
      </c>
      <c r="L267" s="96">
        <v>42</v>
      </c>
      <c r="M267" s="96">
        <v>0</v>
      </c>
      <c r="N267" s="97">
        <v>205</v>
      </c>
    </row>
    <row r="268" spans="1:14" ht="15">
      <c r="A268" s="91">
        <v>2184</v>
      </c>
      <c r="B268" s="106" t="s">
        <v>472</v>
      </c>
      <c r="C268" s="96">
        <v>45</v>
      </c>
      <c r="D268" s="96">
        <v>47</v>
      </c>
      <c r="E268" s="96">
        <v>16</v>
      </c>
      <c r="F268" s="96">
        <v>22</v>
      </c>
      <c r="G268" s="96" t="s">
        <v>132</v>
      </c>
      <c r="H268" s="96" t="s">
        <v>132</v>
      </c>
      <c r="I268" s="96">
        <v>18</v>
      </c>
      <c r="J268" s="96">
        <v>0</v>
      </c>
      <c r="K268" s="96">
        <v>138</v>
      </c>
      <c r="L268" s="96">
        <v>35</v>
      </c>
      <c r="M268" s="96">
        <v>0</v>
      </c>
      <c r="N268" s="97">
        <v>247</v>
      </c>
    </row>
    <row r="269" spans="1:14" ht="15">
      <c r="A269" s="101">
        <v>22</v>
      </c>
      <c r="B269" s="107" t="s">
        <v>537</v>
      </c>
      <c r="C269" s="102">
        <v>316</v>
      </c>
      <c r="D269" s="102">
        <v>412</v>
      </c>
      <c r="E269" s="102">
        <v>130</v>
      </c>
      <c r="F269" s="102">
        <v>122</v>
      </c>
      <c r="G269" s="102">
        <v>96</v>
      </c>
      <c r="H269" s="102">
        <v>8</v>
      </c>
      <c r="I269" s="102">
        <v>166</v>
      </c>
      <c r="J269" s="102" t="s">
        <v>132</v>
      </c>
      <c r="K269" s="102">
        <v>576</v>
      </c>
      <c r="L269" s="102">
        <v>131</v>
      </c>
      <c r="M269" s="102">
        <v>0</v>
      </c>
      <c r="N269" s="103">
        <v>1343</v>
      </c>
    </row>
    <row r="270" spans="1:14" ht="15">
      <c r="A270" s="91">
        <v>2260</v>
      </c>
      <c r="B270" s="106" t="s">
        <v>473</v>
      </c>
      <c r="C270" s="96">
        <v>8</v>
      </c>
      <c r="D270" s="96">
        <v>15</v>
      </c>
      <c r="E270" s="96" t="s">
        <v>132</v>
      </c>
      <c r="F270" s="96">
        <v>12</v>
      </c>
      <c r="G270" s="96" t="s">
        <v>132</v>
      </c>
      <c r="H270" s="96">
        <v>0</v>
      </c>
      <c r="I270" s="96" t="s">
        <v>132</v>
      </c>
      <c r="J270" s="96">
        <v>0</v>
      </c>
      <c r="K270" s="96">
        <v>9</v>
      </c>
      <c r="L270" s="96">
        <v>0</v>
      </c>
      <c r="M270" s="96">
        <v>0</v>
      </c>
      <c r="N270" s="97">
        <v>30</v>
      </c>
    </row>
    <row r="271" spans="1:14" ht="15">
      <c r="A271" s="91">
        <v>2262</v>
      </c>
      <c r="B271" s="106" t="s">
        <v>474</v>
      </c>
      <c r="C271" s="96">
        <v>30</v>
      </c>
      <c r="D271" s="96">
        <v>40</v>
      </c>
      <c r="E271" s="96" t="s">
        <v>132</v>
      </c>
      <c r="F271" s="96">
        <v>17</v>
      </c>
      <c r="G271" s="96">
        <v>13</v>
      </c>
      <c r="H271" s="96" t="s">
        <v>132</v>
      </c>
      <c r="I271" s="96">
        <v>0</v>
      </c>
      <c r="J271" s="96">
        <v>0</v>
      </c>
      <c r="K271" s="96">
        <v>0</v>
      </c>
      <c r="L271" s="96">
        <v>0</v>
      </c>
      <c r="M271" s="96">
        <v>0</v>
      </c>
      <c r="N271" s="97">
        <v>50</v>
      </c>
    </row>
    <row r="272" spans="1:14" ht="15">
      <c r="A272" s="91">
        <v>2280</v>
      </c>
      <c r="B272" s="106" t="s">
        <v>475</v>
      </c>
      <c r="C272" s="96">
        <v>36</v>
      </c>
      <c r="D272" s="96">
        <v>41</v>
      </c>
      <c r="E272" s="96">
        <v>11</v>
      </c>
      <c r="F272" s="96">
        <v>13</v>
      </c>
      <c r="G272" s="96">
        <v>14</v>
      </c>
      <c r="H272" s="96">
        <v>0</v>
      </c>
      <c r="I272" s="96">
        <v>34</v>
      </c>
      <c r="J272" s="96">
        <v>0</v>
      </c>
      <c r="K272" s="96">
        <v>85</v>
      </c>
      <c r="L272" s="96" t="s">
        <v>132</v>
      </c>
      <c r="M272" s="96">
        <v>0</v>
      </c>
      <c r="N272" s="97">
        <v>172</v>
      </c>
    </row>
    <row r="273" spans="1:14" ht="15">
      <c r="A273" s="91">
        <v>2281</v>
      </c>
      <c r="B273" s="106" t="s">
        <v>476</v>
      </c>
      <c r="C273" s="96">
        <v>102</v>
      </c>
      <c r="D273" s="96">
        <v>160</v>
      </c>
      <c r="E273" s="96">
        <v>49</v>
      </c>
      <c r="F273" s="96">
        <v>43</v>
      </c>
      <c r="G273" s="96">
        <v>32</v>
      </c>
      <c r="H273" s="96" t="s">
        <v>132</v>
      </c>
      <c r="I273" s="96">
        <v>75</v>
      </c>
      <c r="J273" s="96" t="s">
        <v>132</v>
      </c>
      <c r="K273" s="96">
        <v>272</v>
      </c>
      <c r="L273" s="96" t="s">
        <v>132</v>
      </c>
      <c r="M273" s="96">
        <v>0</v>
      </c>
      <c r="N273" s="97">
        <v>563</v>
      </c>
    </row>
    <row r="274" spans="1:14" ht="15">
      <c r="A274" s="91">
        <v>2282</v>
      </c>
      <c r="B274" s="106" t="s">
        <v>477</v>
      </c>
      <c r="C274" s="96">
        <v>31</v>
      </c>
      <c r="D274" s="96">
        <v>35</v>
      </c>
      <c r="E274" s="96">
        <v>17</v>
      </c>
      <c r="F274" s="96">
        <v>14</v>
      </c>
      <c r="G274" s="96" t="s">
        <v>132</v>
      </c>
      <c r="H274" s="96">
        <v>0</v>
      </c>
      <c r="I274" s="96">
        <v>18</v>
      </c>
      <c r="J274" s="96">
        <v>0</v>
      </c>
      <c r="K274" s="96">
        <v>37</v>
      </c>
      <c r="L274" s="96">
        <v>28</v>
      </c>
      <c r="M274" s="96">
        <v>0</v>
      </c>
      <c r="N274" s="97">
        <v>113</v>
      </c>
    </row>
    <row r="275" spans="1:14" ht="15">
      <c r="A275" s="91">
        <v>2283</v>
      </c>
      <c r="B275" s="106" t="s">
        <v>478</v>
      </c>
      <c r="C275" s="96">
        <v>41</v>
      </c>
      <c r="D275" s="96">
        <v>36</v>
      </c>
      <c r="E275" s="96">
        <v>19</v>
      </c>
      <c r="F275" s="96">
        <v>11</v>
      </c>
      <c r="G275" s="96">
        <v>6</v>
      </c>
      <c r="H275" s="96" t="s">
        <v>132</v>
      </c>
      <c r="I275" s="96" t="s">
        <v>132</v>
      </c>
      <c r="J275" s="96">
        <v>0</v>
      </c>
      <c r="K275" s="96">
        <v>59</v>
      </c>
      <c r="L275" s="96">
        <v>33</v>
      </c>
      <c r="M275" s="96">
        <v>0</v>
      </c>
      <c r="N275" s="97">
        <v>142</v>
      </c>
    </row>
    <row r="276" spans="1:14" ht="15">
      <c r="A276" s="91">
        <v>2284</v>
      </c>
      <c r="B276" s="106" t="s">
        <v>479</v>
      </c>
      <c r="C276" s="96">
        <v>69</v>
      </c>
      <c r="D276" s="96">
        <v>87</v>
      </c>
      <c r="E276" s="96">
        <v>30</v>
      </c>
      <c r="F276" s="96">
        <v>13</v>
      </c>
      <c r="G276" s="96">
        <v>26</v>
      </c>
      <c r="H276" s="96" t="s">
        <v>132</v>
      </c>
      <c r="I276" s="96">
        <v>28</v>
      </c>
      <c r="J276" s="96" t="s">
        <v>132</v>
      </c>
      <c r="K276" s="96">
        <v>114</v>
      </c>
      <c r="L276" s="96">
        <v>44</v>
      </c>
      <c r="M276" s="96">
        <v>0</v>
      </c>
      <c r="N276" s="97">
        <v>275</v>
      </c>
    </row>
    <row r="277" spans="1:14" ht="15">
      <c r="A277" s="101">
        <v>23</v>
      </c>
      <c r="B277" s="107" t="s">
        <v>532</v>
      </c>
      <c r="C277" s="102">
        <v>170</v>
      </c>
      <c r="D277" s="102">
        <v>503</v>
      </c>
      <c r="E277" s="102">
        <v>63</v>
      </c>
      <c r="F277" s="102">
        <v>112</v>
      </c>
      <c r="G277" s="102">
        <v>79</v>
      </c>
      <c r="H277" s="102">
        <v>13</v>
      </c>
      <c r="I277" s="102">
        <v>86</v>
      </c>
      <c r="J277" s="102" t="s">
        <v>132</v>
      </c>
      <c r="K277" s="102">
        <v>396</v>
      </c>
      <c r="L277" s="102">
        <v>21</v>
      </c>
      <c r="M277" s="102" t="s">
        <v>132</v>
      </c>
      <c r="N277" s="103">
        <v>800</v>
      </c>
    </row>
    <row r="278" spans="1:14" ht="15">
      <c r="A278" s="91">
        <v>2303</v>
      </c>
      <c r="B278" s="106" t="s">
        <v>480</v>
      </c>
      <c r="C278" s="96">
        <v>9</v>
      </c>
      <c r="D278" s="96">
        <v>7</v>
      </c>
      <c r="E278" s="96" t="s">
        <v>132</v>
      </c>
      <c r="F278" s="96" t="s">
        <v>132</v>
      </c>
      <c r="G278" s="96" t="s">
        <v>132</v>
      </c>
      <c r="H278" s="96" t="s">
        <v>132</v>
      </c>
      <c r="I278" s="96">
        <v>0</v>
      </c>
      <c r="J278" s="96">
        <v>0</v>
      </c>
      <c r="K278" s="96">
        <v>16</v>
      </c>
      <c r="L278" s="96">
        <v>9</v>
      </c>
      <c r="M278" s="96">
        <v>0</v>
      </c>
      <c r="N278" s="97">
        <v>32</v>
      </c>
    </row>
    <row r="279" spans="1:14" ht="15">
      <c r="A279" s="91">
        <v>2305</v>
      </c>
      <c r="B279" s="106" t="s">
        <v>481</v>
      </c>
      <c r="C279" s="96">
        <v>11</v>
      </c>
      <c r="D279" s="96">
        <v>13</v>
      </c>
      <c r="E279" s="96" t="s">
        <v>132</v>
      </c>
      <c r="F279" s="96" t="s">
        <v>132</v>
      </c>
      <c r="G279" s="96" t="s">
        <v>132</v>
      </c>
      <c r="H279" s="96">
        <v>0</v>
      </c>
      <c r="I279" s="96" t="s">
        <v>132</v>
      </c>
      <c r="J279" s="96" t="s">
        <v>132</v>
      </c>
      <c r="K279" s="96">
        <v>22</v>
      </c>
      <c r="L279" s="96">
        <v>0</v>
      </c>
      <c r="M279" s="96">
        <v>0</v>
      </c>
      <c r="N279" s="97">
        <v>38</v>
      </c>
    </row>
    <row r="280" spans="1:14" ht="15">
      <c r="A280" s="91">
        <v>2309</v>
      </c>
      <c r="B280" s="106" t="s">
        <v>482</v>
      </c>
      <c r="C280" s="96">
        <v>13</v>
      </c>
      <c r="D280" s="96">
        <v>23</v>
      </c>
      <c r="E280" s="96" t="s">
        <v>132</v>
      </c>
      <c r="F280" s="96">
        <v>11</v>
      </c>
      <c r="G280" s="96">
        <v>0</v>
      </c>
      <c r="H280" s="96" t="s">
        <v>132</v>
      </c>
      <c r="I280" s="96">
        <v>8</v>
      </c>
      <c r="J280" s="96" t="s">
        <v>132</v>
      </c>
      <c r="K280" s="96">
        <v>0</v>
      </c>
      <c r="L280" s="96">
        <v>0</v>
      </c>
      <c r="M280" s="96" t="s">
        <v>132</v>
      </c>
      <c r="N280" s="97">
        <v>37</v>
      </c>
    </row>
    <row r="281" spans="1:14" ht="15">
      <c r="A281" s="91">
        <v>2313</v>
      </c>
      <c r="B281" s="106" t="s">
        <v>483</v>
      </c>
      <c r="C281" s="96">
        <v>9</v>
      </c>
      <c r="D281" s="96">
        <v>18</v>
      </c>
      <c r="E281" s="96" t="s">
        <v>132</v>
      </c>
      <c r="F281" s="96">
        <v>6</v>
      </c>
      <c r="G281" s="96" t="s">
        <v>132</v>
      </c>
      <c r="H281" s="96" t="s">
        <v>132</v>
      </c>
      <c r="I281" s="96" t="s">
        <v>132</v>
      </c>
      <c r="J281" s="96">
        <v>0</v>
      </c>
      <c r="K281" s="96">
        <v>24</v>
      </c>
      <c r="L281" s="96" t="s">
        <v>132</v>
      </c>
      <c r="M281" s="96">
        <v>0</v>
      </c>
      <c r="N281" s="97">
        <v>52</v>
      </c>
    </row>
    <row r="282" spans="1:14" ht="15">
      <c r="A282" s="91">
        <v>2321</v>
      </c>
      <c r="B282" s="106" t="s">
        <v>484</v>
      </c>
      <c r="C282" s="96">
        <v>9</v>
      </c>
      <c r="D282" s="96">
        <v>13</v>
      </c>
      <c r="E282" s="96" t="s">
        <v>132</v>
      </c>
      <c r="F282" s="96">
        <v>4</v>
      </c>
      <c r="G282" s="96" t="s">
        <v>132</v>
      </c>
      <c r="H282" s="96" t="s">
        <v>132</v>
      </c>
      <c r="I282" s="96">
        <v>4</v>
      </c>
      <c r="J282" s="96">
        <v>0</v>
      </c>
      <c r="K282" s="96">
        <v>25</v>
      </c>
      <c r="L282" s="96">
        <v>7</v>
      </c>
      <c r="M282" s="96">
        <v>0</v>
      </c>
      <c r="N282" s="97">
        <v>56</v>
      </c>
    </row>
    <row r="283" spans="1:14" ht="15">
      <c r="A283" s="91">
        <v>2326</v>
      </c>
      <c r="B283" s="106" t="s">
        <v>485</v>
      </c>
      <c r="C283" s="96">
        <v>9</v>
      </c>
      <c r="D283" s="96">
        <v>14</v>
      </c>
      <c r="E283" s="96" t="s">
        <v>132</v>
      </c>
      <c r="F283" s="96">
        <v>7</v>
      </c>
      <c r="G283" s="96" t="s">
        <v>132</v>
      </c>
      <c r="H283" s="96">
        <v>0</v>
      </c>
      <c r="I283" s="96">
        <v>0</v>
      </c>
      <c r="J283" s="96">
        <v>0</v>
      </c>
      <c r="K283" s="96">
        <v>16</v>
      </c>
      <c r="L283" s="96">
        <v>0</v>
      </c>
      <c r="M283" s="96">
        <v>0</v>
      </c>
      <c r="N283" s="97">
        <v>35</v>
      </c>
    </row>
    <row r="284" spans="1:14" ht="15">
      <c r="A284" s="91">
        <v>2361</v>
      </c>
      <c r="B284" s="106" t="s">
        <v>486</v>
      </c>
      <c r="C284" s="96">
        <v>13</v>
      </c>
      <c r="D284" s="96">
        <v>12</v>
      </c>
      <c r="E284" s="96" t="s">
        <v>132</v>
      </c>
      <c r="F284" s="96">
        <v>6</v>
      </c>
      <c r="G284" s="96" t="s">
        <v>132</v>
      </c>
      <c r="H284" s="96">
        <v>0</v>
      </c>
      <c r="I284" s="96">
        <v>13</v>
      </c>
      <c r="J284" s="96">
        <v>0</v>
      </c>
      <c r="K284" s="96">
        <v>17</v>
      </c>
      <c r="L284" s="96" t="s">
        <v>132</v>
      </c>
      <c r="M284" s="96">
        <v>0</v>
      </c>
      <c r="N284" s="97">
        <v>39</v>
      </c>
    </row>
    <row r="285" spans="1:14" ht="15">
      <c r="A285" s="91">
        <v>2380</v>
      </c>
      <c r="B285" s="106" t="s">
        <v>487</v>
      </c>
      <c r="C285" s="96">
        <v>97</v>
      </c>
      <c r="D285" s="96">
        <v>403</v>
      </c>
      <c r="E285" s="96">
        <v>44</v>
      </c>
      <c r="F285" s="96">
        <v>71</v>
      </c>
      <c r="G285" s="96">
        <v>65</v>
      </c>
      <c r="H285" s="96" t="s">
        <v>132</v>
      </c>
      <c r="I285" s="96">
        <v>57</v>
      </c>
      <c r="J285" s="96" t="s">
        <v>132</v>
      </c>
      <c r="K285" s="96">
        <v>276</v>
      </c>
      <c r="L285" s="96">
        <v>0</v>
      </c>
      <c r="M285" s="96">
        <v>0</v>
      </c>
      <c r="N285" s="97">
        <v>512</v>
      </c>
    </row>
    <row r="286" spans="1:14" ht="15">
      <c r="A286" s="101">
        <v>24</v>
      </c>
      <c r="B286" s="107" t="s">
        <v>538</v>
      </c>
      <c r="C286" s="102">
        <v>313</v>
      </c>
      <c r="D286" s="102">
        <v>977</v>
      </c>
      <c r="E286" s="102">
        <v>97</v>
      </c>
      <c r="F286" s="102">
        <v>142</v>
      </c>
      <c r="G286" s="102">
        <v>56</v>
      </c>
      <c r="H286" s="102">
        <v>16</v>
      </c>
      <c r="I286" s="102">
        <v>31</v>
      </c>
      <c r="J286" s="102">
        <v>11</v>
      </c>
      <c r="K286" s="102">
        <v>377</v>
      </c>
      <c r="L286" s="102">
        <v>45</v>
      </c>
      <c r="M286" s="102">
        <v>0</v>
      </c>
      <c r="N286" s="103">
        <v>1620</v>
      </c>
    </row>
    <row r="287" spans="1:14" ht="15">
      <c r="A287" s="91">
        <v>2401</v>
      </c>
      <c r="B287" s="106" t="s">
        <v>488</v>
      </c>
      <c r="C287" s="96">
        <v>7</v>
      </c>
      <c r="D287" s="96">
        <v>18</v>
      </c>
      <c r="E287" s="96" t="s">
        <v>132</v>
      </c>
      <c r="F287" s="96">
        <v>5</v>
      </c>
      <c r="G287" s="96" t="s">
        <v>132</v>
      </c>
      <c r="H287" s="96">
        <v>0</v>
      </c>
      <c r="I287" s="96" t="s">
        <v>132</v>
      </c>
      <c r="J287" s="96">
        <v>0</v>
      </c>
      <c r="K287" s="96" t="s">
        <v>132</v>
      </c>
      <c r="L287" s="96">
        <v>0</v>
      </c>
      <c r="M287" s="96">
        <v>0</v>
      </c>
      <c r="N287" s="97">
        <v>27</v>
      </c>
    </row>
    <row r="288" spans="1:14" ht="15">
      <c r="A288" s="91">
        <v>2403</v>
      </c>
      <c r="B288" s="106" t="s">
        <v>489</v>
      </c>
      <c r="C288" s="96" t="s">
        <v>132</v>
      </c>
      <c r="D288" s="96" t="s">
        <v>132</v>
      </c>
      <c r="E288" s="96">
        <v>0</v>
      </c>
      <c r="F288" s="96" t="s">
        <v>132</v>
      </c>
      <c r="G288" s="96" t="s">
        <v>132</v>
      </c>
      <c r="H288" s="96">
        <v>0</v>
      </c>
      <c r="I288" s="96" t="s">
        <v>132</v>
      </c>
      <c r="J288" s="96">
        <v>0</v>
      </c>
      <c r="K288" s="96">
        <v>0</v>
      </c>
      <c r="L288" s="96">
        <v>0</v>
      </c>
      <c r="M288" s="96">
        <v>0</v>
      </c>
      <c r="N288" s="97">
        <v>7</v>
      </c>
    </row>
    <row r="289" spans="1:14" ht="15">
      <c r="A289" s="91">
        <v>2404</v>
      </c>
      <c r="B289" s="106" t="s">
        <v>490</v>
      </c>
      <c r="C289" s="96">
        <v>12</v>
      </c>
      <c r="D289" s="96">
        <v>12</v>
      </c>
      <c r="E289" s="96" t="s">
        <v>132</v>
      </c>
      <c r="F289" s="96">
        <v>0</v>
      </c>
      <c r="G289" s="96">
        <v>0</v>
      </c>
      <c r="H289" s="96" t="s">
        <v>132</v>
      </c>
      <c r="I289" s="96" t="s">
        <v>132</v>
      </c>
      <c r="J289" s="96">
        <v>0</v>
      </c>
      <c r="K289" s="96">
        <v>30</v>
      </c>
      <c r="L289" s="96">
        <v>0</v>
      </c>
      <c r="M289" s="96">
        <v>0</v>
      </c>
      <c r="N289" s="97">
        <v>46</v>
      </c>
    </row>
    <row r="290" spans="1:14" ht="15">
      <c r="A290" s="89">
        <v>2409</v>
      </c>
      <c r="B290" s="104" t="s">
        <v>491</v>
      </c>
      <c r="C290" s="94">
        <v>9</v>
      </c>
      <c r="D290" s="94">
        <v>12</v>
      </c>
      <c r="E290" s="94" t="s">
        <v>132</v>
      </c>
      <c r="F290" s="94">
        <v>6</v>
      </c>
      <c r="G290" s="94">
        <v>0</v>
      </c>
      <c r="H290" s="94">
        <v>0</v>
      </c>
      <c r="I290" s="94">
        <v>0</v>
      </c>
      <c r="J290" s="94">
        <v>0</v>
      </c>
      <c r="K290" s="94">
        <v>20</v>
      </c>
      <c r="L290" s="94">
        <v>0</v>
      </c>
      <c r="M290" s="94">
        <v>0</v>
      </c>
      <c r="N290" s="95">
        <v>37</v>
      </c>
    </row>
    <row r="291" spans="1:14" ht="15">
      <c r="A291" s="91">
        <v>2417</v>
      </c>
      <c r="B291" s="106" t="s">
        <v>492</v>
      </c>
      <c r="C291" s="96">
        <v>5</v>
      </c>
      <c r="D291" s="96">
        <v>12</v>
      </c>
      <c r="E291" s="96" t="s">
        <v>132</v>
      </c>
      <c r="F291" s="96">
        <v>5</v>
      </c>
      <c r="G291" s="96">
        <v>0</v>
      </c>
      <c r="H291" s="96">
        <v>0</v>
      </c>
      <c r="I291" s="96" t="s">
        <v>132</v>
      </c>
      <c r="J291" s="96">
        <v>0</v>
      </c>
      <c r="K291" s="96">
        <v>9</v>
      </c>
      <c r="L291" s="96" t="s">
        <v>132</v>
      </c>
      <c r="M291" s="96">
        <v>0</v>
      </c>
      <c r="N291" s="97">
        <v>23</v>
      </c>
    </row>
    <row r="292" spans="1:14" ht="15">
      <c r="A292" s="91">
        <v>2418</v>
      </c>
      <c r="B292" s="106" t="s">
        <v>493</v>
      </c>
      <c r="C292" s="96">
        <v>6</v>
      </c>
      <c r="D292" s="96">
        <v>5</v>
      </c>
      <c r="E292" s="96" t="s">
        <v>132</v>
      </c>
      <c r="F292" s="96" t="s">
        <v>132</v>
      </c>
      <c r="G292" s="96">
        <v>0</v>
      </c>
      <c r="H292" s="96">
        <v>0</v>
      </c>
      <c r="I292" s="96">
        <v>0</v>
      </c>
      <c r="J292" s="96">
        <v>0</v>
      </c>
      <c r="K292" s="96">
        <v>0</v>
      </c>
      <c r="L292" s="96">
        <v>0</v>
      </c>
      <c r="M292" s="96">
        <v>0</v>
      </c>
      <c r="N292" s="97">
        <v>7</v>
      </c>
    </row>
    <row r="293" spans="1:14" ht="15">
      <c r="A293" s="91">
        <v>2421</v>
      </c>
      <c r="B293" s="106" t="s">
        <v>494</v>
      </c>
      <c r="C293" s="96">
        <v>6</v>
      </c>
      <c r="D293" s="96">
        <v>16</v>
      </c>
      <c r="E293" s="96" t="s">
        <v>132</v>
      </c>
      <c r="F293" s="96">
        <v>5</v>
      </c>
      <c r="G293" s="96" t="s">
        <v>132</v>
      </c>
      <c r="H293" s="96" t="s">
        <v>132</v>
      </c>
      <c r="I293" s="96">
        <v>0</v>
      </c>
      <c r="J293" s="96">
        <v>0</v>
      </c>
      <c r="K293" s="96">
        <v>0</v>
      </c>
      <c r="L293" s="96">
        <v>0</v>
      </c>
      <c r="M293" s="96">
        <v>0</v>
      </c>
      <c r="N293" s="97">
        <v>22</v>
      </c>
    </row>
    <row r="294" spans="1:14" ht="15">
      <c r="A294" s="91">
        <v>2422</v>
      </c>
      <c r="B294" s="106" t="s">
        <v>495</v>
      </c>
      <c r="C294" s="96" t="s">
        <v>132</v>
      </c>
      <c r="D294" s="96" t="s">
        <v>132</v>
      </c>
      <c r="E294" s="96" t="s">
        <v>132</v>
      </c>
      <c r="F294" s="96" t="s">
        <v>132</v>
      </c>
      <c r="G294" s="96">
        <v>0</v>
      </c>
      <c r="H294" s="96">
        <v>0</v>
      </c>
      <c r="I294" s="96">
        <v>0</v>
      </c>
      <c r="J294" s="96">
        <v>0</v>
      </c>
      <c r="K294" s="96" t="s">
        <v>132</v>
      </c>
      <c r="L294" s="96">
        <v>0</v>
      </c>
      <c r="M294" s="96">
        <v>0</v>
      </c>
      <c r="N294" s="97">
        <v>4</v>
      </c>
    </row>
    <row r="295" spans="1:14" ht="15">
      <c r="A295" s="91">
        <v>2425</v>
      </c>
      <c r="B295" s="106" t="s">
        <v>496</v>
      </c>
      <c r="C295" s="96" t="s">
        <v>132</v>
      </c>
      <c r="D295" s="96">
        <v>5</v>
      </c>
      <c r="E295" s="96" t="s">
        <v>132</v>
      </c>
      <c r="F295" s="96">
        <v>4</v>
      </c>
      <c r="G295" s="96" t="s">
        <v>132</v>
      </c>
      <c r="H295" s="96">
        <v>0</v>
      </c>
      <c r="I295" s="96" t="s">
        <v>132</v>
      </c>
      <c r="J295" s="96">
        <v>0</v>
      </c>
      <c r="K295" s="96" t="s">
        <v>132</v>
      </c>
      <c r="L295" s="96" t="s">
        <v>132</v>
      </c>
      <c r="M295" s="96">
        <v>0</v>
      </c>
      <c r="N295" s="97">
        <v>12</v>
      </c>
    </row>
    <row r="296" spans="1:14" ht="15">
      <c r="A296" s="91">
        <v>2460</v>
      </c>
      <c r="B296" s="106" t="s">
        <v>497</v>
      </c>
      <c r="C296" s="96">
        <v>11</v>
      </c>
      <c r="D296" s="96">
        <v>7</v>
      </c>
      <c r="E296" s="96" t="s">
        <v>132</v>
      </c>
      <c r="F296" s="96">
        <v>10</v>
      </c>
      <c r="G296" s="96" t="s">
        <v>132</v>
      </c>
      <c r="H296" s="96" t="s">
        <v>132</v>
      </c>
      <c r="I296" s="96">
        <v>0</v>
      </c>
      <c r="J296" s="96">
        <v>0</v>
      </c>
      <c r="K296" s="96">
        <v>0</v>
      </c>
      <c r="L296" s="96">
        <v>0</v>
      </c>
      <c r="M296" s="96">
        <v>0</v>
      </c>
      <c r="N296" s="97">
        <v>26</v>
      </c>
    </row>
    <row r="297" spans="1:14" ht="15">
      <c r="A297" s="91">
        <v>2462</v>
      </c>
      <c r="B297" s="106" t="s">
        <v>498</v>
      </c>
      <c r="C297" s="96" t="s">
        <v>132</v>
      </c>
      <c r="D297" s="96">
        <v>9</v>
      </c>
      <c r="E297" s="96" t="s">
        <v>132</v>
      </c>
      <c r="F297" s="96">
        <v>7</v>
      </c>
      <c r="G297" s="96" t="s">
        <v>132</v>
      </c>
      <c r="H297" s="96">
        <v>0</v>
      </c>
      <c r="I297" s="96">
        <v>0</v>
      </c>
      <c r="J297" s="96">
        <v>0</v>
      </c>
      <c r="K297" s="96">
        <v>0</v>
      </c>
      <c r="L297" s="96">
        <v>0</v>
      </c>
      <c r="M297" s="96">
        <v>0</v>
      </c>
      <c r="N297" s="97">
        <v>17</v>
      </c>
    </row>
    <row r="298" spans="1:14" ht="15">
      <c r="A298" s="91">
        <v>2463</v>
      </c>
      <c r="B298" s="106" t="s">
        <v>499</v>
      </c>
      <c r="C298" s="96">
        <v>5</v>
      </c>
      <c r="D298" s="96">
        <v>5</v>
      </c>
      <c r="E298" s="96" t="s">
        <v>132</v>
      </c>
      <c r="F298" s="96" t="s">
        <v>132</v>
      </c>
      <c r="G298" s="96">
        <v>0</v>
      </c>
      <c r="H298" s="96" t="s">
        <v>132</v>
      </c>
      <c r="I298" s="96">
        <v>0</v>
      </c>
      <c r="J298" s="96">
        <v>0</v>
      </c>
      <c r="K298" s="96">
        <v>5</v>
      </c>
      <c r="L298" s="96">
        <v>0</v>
      </c>
      <c r="M298" s="96">
        <v>0</v>
      </c>
      <c r="N298" s="97">
        <v>14</v>
      </c>
    </row>
    <row r="299" spans="1:14" ht="15">
      <c r="A299" s="91">
        <v>2480</v>
      </c>
      <c r="B299" s="106" t="s">
        <v>500</v>
      </c>
      <c r="C299" s="96">
        <v>144</v>
      </c>
      <c r="D299" s="96">
        <v>726</v>
      </c>
      <c r="E299" s="96" t="s">
        <v>132</v>
      </c>
      <c r="F299" s="96">
        <v>50</v>
      </c>
      <c r="G299" s="96" t="s">
        <v>132</v>
      </c>
      <c r="H299" s="96" t="s">
        <v>132</v>
      </c>
      <c r="I299" s="96" t="s">
        <v>132</v>
      </c>
      <c r="J299" s="96" t="s">
        <v>132</v>
      </c>
      <c r="K299" s="96">
        <v>0</v>
      </c>
      <c r="L299" s="96">
        <v>33</v>
      </c>
      <c r="M299" s="96">
        <v>0</v>
      </c>
      <c r="N299" s="97">
        <v>872</v>
      </c>
    </row>
    <row r="300" spans="1:14" ht="15">
      <c r="A300" s="91">
        <v>2481</v>
      </c>
      <c r="B300" s="106" t="s">
        <v>501</v>
      </c>
      <c r="C300" s="96">
        <v>13</v>
      </c>
      <c r="D300" s="96">
        <v>37</v>
      </c>
      <c r="E300" s="96" t="s">
        <v>132</v>
      </c>
      <c r="F300" s="96">
        <v>0</v>
      </c>
      <c r="G300" s="96" t="s">
        <v>132</v>
      </c>
      <c r="H300" s="96" t="s">
        <v>132</v>
      </c>
      <c r="I300" s="96">
        <v>0</v>
      </c>
      <c r="J300" s="96">
        <v>0</v>
      </c>
      <c r="K300" s="96">
        <v>0</v>
      </c>
      <c r="L300" s="96">
        <v>8</v>
      </c>
      <c r="M300" s="96">
        <v>0</v>
      </c>
      <c r="N300" s="97">
        <v>51</v>
      </c>
    </row>
    <row r="301" spans="1:14" ht="15">
      <c r="A301" s="91">
        <v>2482</v>
      </c>
      <c r="B301" s="106" t="s">
        <v>502</v>
      </c>
      <c r="C301" s="96">
        <v>86</v>
      </c>
      <c r="D301" s="96">
        <v>109</v>
      </c>
      <c r="E301" s="96">
        <v>46</v>
      </c>
      <c r="F301" s="96">
        <v>42</v>
      </c>
      <c r="G301" s="96">
        <v>0</v>
      </c>
      <c r="H301" s="96" t="s">
        <v>132</v>
      </c>
      <c r="I301" s="96" t="s">
        <v>132</v>
      </c>
      <c r="J301" s="96" t="s">
        <v>132</v>
      </c>
      <c r="K301" s="96">
        <v>305</v>
      </c>
      <c r="L301" s="96">
        <v>0</v>
      </c>
      <c r="M301" s="96">
        <v>0</v>
      </c>
      <c r="N301" s="97">
        <v>458</v>
      </c>
    </row>
    <row r="302" spans="1:14" ht="15">
      <c r="A302" s="101">
        <v>25</v>
      </c>
      <c r="B302" s="107" t="s">
        <v>533</v>
      </c>
      <c r="C302" s="102">
        <v>332</v>
      </c>
      <c r="D302" s="102">
        <v>446</v>
      </c>
      <c r="E302" s="102">
        <v>178</v>
      </c>
      <c r="F302" s="102">
        <v>138</v>
      </c>
      <c r="G302" s="102">
        <v>99</v>
      </c>
      <c r="H302" s="102">
        <v>14</v>
      </c>
      <c r="I302" s="102">
        <v>206</v>
      </c>
      <c r="J302" s="102" t="s">
        <v>132</v>
      </c>
      <c r="K302" s="102">
        <v>598</v>
      </c>
      <c r="L302" s="102">
        <v>314</v>
      </c>
      <c r="M302" s="102">
        <v>58</v>
      </c>
      <c r="N302" s="103">
        <v>1574</v>
      </c>
    </row>
    <row r="303" spans="1:14" ht="15">
      <c r="A303" s="91">
        <v>2505</v>
      </c>
      <c r="B303" s="106" t="s">
        <v>503</v>
      </c>
      <c r="C303" s="96" t="s">
        <v>132</v>
      </c>
      <c r="D303" s="96">
        <v>31</v>
      </c>
      <c r="E303" s="96" t="s">
        <v>132</v>
      </c>
      <c r="F303" s="96">
        <v>9</v>
      </c>
      <c r="G303" s="96">
        <v>13</v>
      </c>
      <c r="H303" s="96" t="s">
        <v>132</v>
      </c>
      <c r="I303" s="96" t="s">
        <v>132</v>
      </c>
      <c r="J303" s="96">
        <v>0</v>
      </c>
      <c r="K303" s="96">
        <v>0</v>
      </c>
      <c r="L303" s="96">
        <v>10</v>
      </c>
      <c r="M303" s="96">
        <v>0</v>
      </c>
      <c r="N303" s="97">
        <v>47</v>
      </c>
    </row>
    <row r="304" spans="1:14" ht="15">
      <c r="A304" s="91">
        <v>2506</v>
      </c>
      <c r="B304" s="106" t="s">
        <v>504</v>
      </c>
      <c r="C304" s="96" t="s">
        <v>132</v>
      </c>
      <c r="D304" s="96">
        <v>6</v>
      </c>
      <c r="E304" s="96" t="s">
        <v>132</v>
      </c>
      <c r="F304" s="96" t="s">
        <v>132</v>
      </c>
      <c r="G304" s="96" t="s">
        <v>132</v>
      </c>
      <c r="H304" s="96">
        <v>0</v>
      </c>
      <c r="I304" s="96">
        <v>0</v>
      </c>
      <c r="J304" s="96">
        <v>0</v>
      </c>
      <c r="K304" s="96" t="s">
        <v>132</v>
      </c>
      <c r="L304" s="96">
        <v>0</v>
      </c>
      <c r="M304" s="96">
        <v>0</v>
      </c>
      <c r="N304" s="97">
        <v>9</v>
      </c>
    </row>
    <row r="305" spans="1:14" ht="15">
      <c r="A305" s="91">
        <v>2510</v>
      </c>
      <c r="B305" s="106" t="s">
        <v>505</v>
      </c>
      <c r="C305" s="96">
        <v>12</v>
      </c>
      <c r="D305" s="96">
        <v>10</v>
      </c>
      <c r="E305" s="96" t="s">
        <v>132</v>
      </c>
      <c r="F305" s="96">
        <v>9</v>
      </c>
      <c r="G305" s="96" t="s">
        <v>132</v>
      </c>
      <c r="H305" s="96">
        <v>0</v>
      </c>
      <c r="I305" s="96">
        <v>0</v>
      </c>
      <c r="J305" s="96">
        <v>0</v>
      </c>
      <c r="K305" s="96">
        <v>13</v>
      </c>
      <c r="L305" s="96">
        <v>6</v>
      </c>
      <c r="M305" s="96" t="s">
        <v>132</v>
      </c>
      <c r="N305" s="97">
        <v>32</v>
      </c>
    </row>
    <row r="306" spans="1:14" ht="15">
      <c r="A306" s="91">
        <v>2513</v>
      </c>
      <c r="B306" s="106" t="s">
        <v>506</v>
      </c>
      <c r="C306" s="96" t="s">
        <v>132</v>
      </c>
      <c r="D306" s="96" t="s">
        <v>132</v>
      </c>
      <c r="E306" s="96" t="s">
        <v>132</v>
      </c>
      <c r="F306" s="96" t="s">
        <v>132</v>
      </c>
      <c r="G306" s="96" t="s">
        <v>132</v>
      </c>
      <c r="H306" s="96">
        <v>0</v>
      </c>
      <c r="I306" s="96" t="s">
        <v>132</v>
      </c>
      <c r="J306" s="96">
        <v>0</v>
      </c>
      <c r="K306" s="96" t="s">
        <v>132</v>
      </c>
      <c r="L306" s="96">
        <v>0</v>
      </c>
      <c r="M306" s="96">
        <v>0</v>
      </c>
      <c r="N306" s="97">
        <v>14</v>
      </c>
    </row>
    <row r="307" spans="1:14" ht="15">
      <c r="A307" s="91">
        <v>2514</v>
      </c>
      <c r="B307" s="106" t="s">
        <v>507</v>
      </c>
      <c r="C307" s="96">
        <v>29</v>
      </c>
      <c r="D307" s="96">
        <v>78</v>
      </c>
      <c r="E307" s="96">
        <v>6</v>
      </c>
      <c r="F307" s="96">
        <v>18</v>
      </c>
      <c r="G307" s="96">
        <v>34</v>
      </c>
      <c r="H307" s="96" t="s">
        <v>132</v>
      </c>
      <c r="I307" s="96">
        <v>28</v>
      </c>
      <c r="J307" s="96" t="s">
        <v>132</v>
      </c>
      <c r="K307" s="96">
        <v>65</v>
      </c>
      <c r="L307" s="96">
        <v>44</v>
      </c>
      <c r="M307" s="96">
        <v>0</v>
      </c>
      <c r="N307" s="97">
        <v>130</v>
      </c>
    </row>
    <row r="308" spans="1:14" ht="15">
      <c r="A308" s="91">
        <v>2518</v>
      </c>
      <c r="B308" s="106" t="s">
        <v>508</v>
      </c>
      <c r="C308" s="96">
        <v>6</v>
      </c>
      <c r="D308" s="96">
        <v>11</v>
      </c>
      <c r="E308" s="96" t="s">
        <v>132</v>
      </c>
      <c r="F308" s="96">
        <v>4</v>
      </c>
      <c r="G308" s="96" t="s">
        <v>132</v>
      </c>
      <c r="H308" s="96" t="s">
        <v>132</v>
      </c>
      <c r="I308" s="96" t="s">
        <v>132</v>
      </c>
      <c r="J308" s="96">
        <v>0</v>
      </c>
      <c r="K308" s="96">
        <v>17</v>
      </c>
      <c r="L308" s="96" t="s">
        <v>132</v>
      </c>
      <c r="M308" s="96">
        <v>0</v>
      </c>
      <c r="N308" s="97">
        <v>33</v>
      </c>
    </row>
    <row r="309" spans="1:14" ht="15">
      <c r="A309" s="89">
        <v>2521</v>
      </c>
      <c r="B309" s="104" t="s">
        <v>509</v>
      </c>
      <c r="C309" s="94">
        <v>6</v>
      </c>
      <c r="D309" s="94" t="s">
        <v>132</v>
      </c>
      <c r="E309" s="94" t="s">
        <v>132</v>
      </c>
      <c r="F309" s="94">
        <v>5</v>
      </c>
      <c r="G309" s="94">
        <v>0</v>
      </c>
      <c r="H309" s="94">
        <v>0</v>
      </c>
      <c r="I309" s="94">
        <v>0</v>
      </c>
      <c r="J309" s="94">
        <v>0</v>
      </c>
      <c r="K309" s="94">
        <v>14</v>
      </c>
      <c r="L309" s="94" t="s">
        <v>132</v>
      </c>
      <c r="M309" s="94">
        <v>7</v>
      </c>
      <c r="N309" s="95">
        <v>28</v>
      </c>
    </row>
    <row r="310" spans="1:14" ht="15">
      <c r="A310" s="89">
        <v>2523</v>
      </c>
      <c r="B310" s="104" t="s">
        <v>510</v>
      </c>
      <c r="C310" s="94">
        <v>18</v>
      </c>
      <c r="D310" s="94">
        <v>19</v>
      </c>
      <c r="E310" s="94">
        <v>16</v>
      </c>
      <c r="F310" s="94">
        <v>20</v>
      </c>
      <c r="G310" s="94" t="s">
        <v>132</v>
      </c>
      <c r="H310" s="94">
        <v>0</v>
      </c>
      <c r="I310" s="94">
        <v>17</v>
      </c>
      <c r="J310" s="94">
        <v>0</v>
      </c>
      <c r="K310" s="94">
        <v>44</v>
      </c>
      <c r="L310" s="94">
        <v>0</v>
      </c>
      <c r="M310" s="94">
        <v>0</v>
      </c>
      <c r="N310" s="95">
        <v>99</v>
      </c>
    </row>
    <row r="311" spans="1:14" ht="15">
      <c r="A311" s="89">
        <v>2560</v>
      </c>
      <c r="B311" s="104" t="s">
        <v>511</v>
      </c>
      <c r="C311" s="94">
        <v>6</v>
      </c>
      <c r="D311" s="94">
        <v>6</v>
      </c>
      <c r="E311" s="94" t="s">
        <v>132</v>
      </c>
      <c r="F311" s="94" t="s">
        <v>132</v>
      </c>
      <c r="G311" s="94">
        <v>0</v>
      </c>
      <c r="H311" s="94" t="s">
        <v>132</v>
      </c>
      <c r="I311" s="94" t="s">
        <v>132</v>
      </c>
      <c r="J311" s="94">
        <v>0</v>
      </c>
      <c r="K311" s="94">
        <v>19</v>
      </c>
      <c r="L311" s="94">
        <v>6</v>
      </c>
      <c r="M311" s="94">
        <v>0</v>
      </c>
      <c r="N311" s="95">
        <v>32</v>
      </c>
    </row>
    <row r="312" spans="1:14" ht="15">
      <c r="A312" s="89">
        <v>2580</v>
      </c>
      <c r="B312" s="104" t="s">
        <v>512</v>
      </c>
      <c r="C312" s="94">
        <v>125</v>
      </c>
      <c r="D312" s="94">
        <v>120</v>
      </c>
      <c r="E312" s="94">
        <v>63</v>
      </c>
      <c r="F312" s="94">
        <v>0</v>
      </c>
      <c r="G312" s="94">
        <v>12</v>
      </c>
      <c r="H312" s="94" t="s">
        <v>132</v>
      </c>
      <c r="I312" s="94">
        <v>74</v>
      </c>
      <c r="J312" s="94" t="s">
        <v>132</v>
      </c>
      <c r="K312" s="94">
        <v>168</v>
      </c>
      <c r="L312" s="94">
        <v>105</v>
      </c>
      <c r="M312" s="94">
        <v>0</v>
      </c>
      <c r="N312" s="95">
        <v>475</v>
      </c>
    </row>
    <row r="313" spans="1:14" ht="15">
      <c r="A313" s="89">
        <v>2581</v>
      </c>
      <c r="B313" s="104" t="s">
        <v>513</v>
      </c>
      <c r="C313" s="94">
        <v>36</v>
      </c>
      <c r="D313" s="94">
        <v>50</v>
      </c>
      <c r="E313" s="94">
        <v>26</v>
      </c>
      <c r="F313" s="94">
        <v>26</v>
      </c>
      <c r="G313" s="94" t="s">
        <v>132</v>
      </c>
      <c r="H313" s="94" t="s">
        <v>132</v>
      </c>
      <c r="I313" s="94">
        <v>39</v>
      </c>
      <c r="J313" s="94">
        <v>0</v>
      </c>
      <c r="K313" s="94">
        <v>131</v>
      </c>
      <c r="L313" s="94">
        <v>75</v>
      </c>
      <c r="M313" s="94">
        <v>0</v>
      </c>
      <c r="N313" s="95">
        <v>293</v>
      </c>
    </row>
    <row r="314" spans="1:14" ht="15">
      <c r="A314" s="89">
        <v>2582</v>
      </c>
      <c r="B314" s="104" t="s">
        <v>514</v>
      </c>
      <c r="C314" s="94">
        <v>49</v>
      </c>
      <c r="D314" s="94">
        <v>53</v>
      </c>
      <c r="E314" s="94">
        <v>25</v>
      </c>
      <c r="F314" s="94">
        <v>14</v>
      </c>
      <c r="G314" s="94">
        <v>12</v>
      </c>
      <c r="H314" s="94">
        <v>0</v>
      </c>
      <c r="I314" s="94">
        <v>0</v>
      </c>
      <c r="J314" s="94">
        <v>0</v>
      </c>
      <c r="K314" s="94">
        <v>74</v>
      </c>
      <c r="L314" s="94">
        <v>46</v>
      </c>
      <c r="M314" s="94">
        <v>45</v>
      </c>
      <c r="N314" s="95">
        <v>213</v>
      </c>
    </row>
    <row r="315" spans="1:14" ht="15">
      <c r="A315" s="89">
        <v>2583</v>
      </c>
      <c r="B315" s="104" t="s">
        <v>515</v>
      </c>
      <c r="C315" s="94">
        <v>11</v>
      </c>
      <c r="D315" s="94">
        <v>15</v>
      </c>
      <c r="E315" s="94">
        <v>8</v>
      </c>
      <c r="F315" s="94">
        <v>4</v>
      </c>
      <c r="G315" s="94" t="s">
        <v>132</v>
      </c>
      <c r="H315" s="94">
        <v>0</v>
      </c>
      <c r="I315" s="94">
        <v>11</v>
      </c>
      <c r="J315" s="94">
        <v>0</v>
      </c>
      <c r="K315" s="94">
        <v>9</v>
      </c>
      <c r="L315" s="94">
        <v>15</v>
      </c>
      <c r="M315" s="94" t="s">
        <v>132</v>
      </c>
      <c r="N315" s="95">
        <v>53</v>
      </c>
    </row>
    <row r="316" spans="1:14" ht="15">
      <c r="A316" s="89">
        <v>2584</v>
      </c>
      <c r="B316" s="104" t="s">
        <v>516</v>
      </c>
      <c r="C316" s="94">
        <v>26</v>
      </c>
      <c r="D316" s="94">
        <v>43</v>
      </c>
      <c r="E316" s="94">
        <v>20</v>
      </c>
      <c r="F316" s="94">
        <v>23</v>
      </c>
      <c r="G316" s="94">
        <v>14</v>
      </c>
      <c r="H316" s="94">
        <v>0</v>
      </c>
      <c r="I316" s="94">
        <v>25</v>
      </c>
      <c r="J316" s="94">
        <v>0</v>
      </c>
      <c r="K316" s="94">
        <v>36</v>
      </c>
      <c r="L316" s="94" t="s">
        <v>132</v>
      </c>
      <c r="M316" s="94">
        <v>0</v>
      </c>
      <c r="N316" s="95">
        <v>118</v>
      </c>
    </row>
    <row r="317" spans="1:14">
      <c r="A317" s="31" t="s">
        <v>108</v>
      </c>
    </row>
    <row r="318" spans="1:14" ht="14.4" thickBot="1">
      <c r="A318" s="111" t="s">
        <v>552</v>
      </c>
    </row>
    <row r="319" spans="1:14" ht="14.4" thickBot="1">
      <c r="A319" s="74" t="s">
        <v>555</v>
      </c>
      <c r="B319" s="76"/>
    </row>
    <row r="320" spans="1:14" ht="14.4" thickBot="1">
      <c r="A320" s="74" t="s">
        <v>559</v>
      </c>
      <c r="B320" s="76"/>
    </row>
    <row r="321" spans="2:2" ht="14.4" thickBot="1">
      <c r="B321" s="77"/>
    </row>
    <row r="322" spans="2:2" ht="14.4" thickBot="1">
      <c r="B322" s="76"/>
    </row>
    <row r="323" spans="2:2" ht="14.4" thickBot="1">
      <c r="B323" s="76"/>
    </row>
    <row r="324" spans="2:2" ht="14.4" thickBot="1">
      <c r="B324" s="76"/>
    </row>
    <row r="325" spans="2:2" ht="14.4" thickBot="1">
      <c r="B325" s="76"/>
    </row>
    <row r="326" spans="2:2" ht="14.4" thickBot="1">
      <c r="B326" s="76"/>
    </row>
    <row r="327" spans="2:2" ht="14.4" thickBot="1">
      <c r="B327" s="76"/>
    </row>
    <row r="328" spans="2:2" ht="14.4" thickBot="1">
      <c r="B328" s="76"/>
    </row>
    <row r="329" spans="2:2" ht="14.4" thickBot="1">
      <c r="B329" s="76"/>
    </row>
    <row r="330" spans="2:2" ht="14.4" thickBot="1">
      <c r="B330" s="76"/>
    </row>
    <row r="331" spans="2:2" ht="14.4" thickBot="1">
      <c r="B331" s="76"/>
    </row>
    <row r="332" spans="2:2" ht="14.4" thickBot="1">
      <c r="B332" s="76"/>
    </row>
    <row r="333" spans="2:2" ht="14.4" thickBot="1">
      <c r="B333" s="76"/>
    </row>
    <row r="334" spans="2:2" ht="14.4" thickBot="1">
      <c r="B334" s="76"/>
    </row>
    <row r="335" spans="2:2" ht="14.4" thickBot="1">
      <c r="B335" s="76"/>
    </row>
    <row r="336" spans="2:2" ht="14.4" thickBot="1">
      <c r="B336" s="76"/>
    </row>
    <row r="337" spans="2:14" ht="14.4" thickBot="1">
      <c r="B337" s="76"/>
    </row>
    <row r="338" spans="2:14" ht="14.4" thickBot="1">
      <c r="B338" s="76"/>
    </row>
    <row r="339" spans="2:14" ht="14.4" thickBot="1">
      <c r="B339" s="76"/>
    </row>
    <row r="340" spans="2:14" ht="14.4" thickBot="1">
      <c r="B340" s="76"/>
    </row>
    <row r="341" spans="2:14" ht="14.4" thickBot="1">
      <c r="B341" s="76"/>
    </row>
    <row r="342" spans="2:14">
      <c r="B342" s="76"/>
    </row>
    <row r="344" spans="2:14" ht="14.4" thickBot="1"/>
    <row r="345" spans="2:14">
      <c r="B345" s="76"/>
      <c r="C345" s="83"/>
      <c r="D345" s="84"/>
      <c r="E345" s="84"/>
      <c r="F345" s="84"/>
      <c r="G345" s="84"/>
      <c r="H345" s="84"/>
      <c r="I345" s="84"/>
      <c r="J345" s="84"/>
      <c r="K345" s="84"/>
      <c r="L345" s="84"/>
      <c r="M345" s="84"/>
      <c r="N345" s="8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zoomScaleNormal="100" workbookViewId="0"/>
  </sheetViews>
  <sheetFormatPr defaultColWidth="9.375" defaultRowHeight="13.8"/>
  <cols>
    <col min="1" max="1" width="15.375" style="23" customWidth="1"/>
    <col min="2" max="2" width="30.625" style="23" customWidth="1"/>
    <col min="3" max="3" width="16.875" style="80" customWidth="1"/>
    <col min="4" max="4" width="32.625" style="80" customWidth="1"/>
    <col min="5" max="5" width="26.375" style="80" customWidth="1"/>
    <col min="6" max="6" width="19.125" style="80" customWidth="1"/>
    <col min="7" max="7" width="13.375" style="80" customWidth="1"/>
    <col min="8" max="8" width="17.625" style="80" customWidth="1"/>
    <col min="9" max="9" width="22" style="80" customWidth="1"/>
    <col min="10" max="11" width="13.375" style="80" customWidth="1"/>
    <col min="12" max="12" width="26.5" style="80" customWidth="1"/>
    <col min="13" max="13" width="17.5" style="80" customWidth="1"/>
    <col min="14" max="14" width="16.375" style="80" customWidth="1"/>
    <col min="15" max="18" width="9.375" style="23" customWidth="1"/>
    <col min="19" max="16384" width="9.375" style="23"/>
  </cols>
  <sheetData>
    <row r="1" spans="1:14">
      <c r="A1" s="73" t="s">
        <v>540</v>
      </c>
    </row>
    <row r="2" spans="1:14" ht="17.25" customHeight="1">
      <c r="A2" s="59" t="s">
        <v>711</v>
      </c>
      <c r="B2" s="59"/>
      <c r="C2" s="81"/>
      <c r="D2" s="81"/>
      <c r="E2" s="81"/>
      <c r="F2" s="81"/>
      <c r="G2" s="81"/>
      <c r="H2" s="81"/>
      <c r="I2" s="81"/>
      <c r="J2" s="81"/>
      <c r="K2" s="81"/>
      <c r="L2" s="81"/>
      <c r="M2" s="81"/>
      <c r="N2" s="81"/>
    </row>
    <row r="3" spans="1:14" ht="17.25" customHeight="1">
      <c r="A3" s="57" t="s">
        <v>649</v>
      </c>
      <c r="B3" s="58"/>
      <c r="C3" s="82"/>
      <c r="D3" s="82"/>
      <c r="E3" s="82"/>
      <c r="F3" s="82"/>
      <c r="G3" s="82"/>
      <c r="H3" s="82"/>
      <c r="I3" s="82"/>
      <c r="J3" s="82"/>
      <c r="K3" s="82"/>
      <c r="L3" s="82"/>
      <c r="M3" s="82"/>
      <c r="N3" s="82"/>
    </row>
    <row r="4" spans="1:14" s="79" customFormat="1" ht="24" customHeight="1">
      <c r="A4" s="85" t="s">
        <v>114</v>
      </c>
      <c r="B4" s="86" t="s">
        <v>113</v>
      </c>
      <c r="C4" s="87" t="s">
        <v>116</v>
      </c>
      <c r="D4" s="87" t="s">
        <v>117</v>
      </c>
      <c r="E4" s="87" t="s">
        <v>693</v>
      </c>
      <c r="F4" s="87" t="s">
        <v>45</v>
      </c>
      <c r="G4" s="87" t="s">
        <v>120</v>
      </c>
      <c r="H4" s="87" t="s">
        <v>47</v>
      </c>
      <c r="I4" s="87" t="s">
        <v>122</v>
      </c>
      <c r="J4" s="87" t="s">
        <v>123</v>
      </c>
      <c r="K4" s="87" t="s">
        <v>124</v>
      </c>
      <c r="L4" s="87" t="s">
        <v>125</v>
      </c>
      <c r="M4" s="87" t="s">
        <v>126</v>
      </c>
      <c r="N4" s="88" t="s">
        <v>53</v>
      </c>
    </row>
    <row r="5" spans="1:14" ht="15">
      <c r="A5" s="89">
        <v>0</v>
      </c>
      <c r="B5" s="104" t="s">
        <v>127</v>
      </c>
      <c r="C5" s="93">
        <v>16299</v>
      </c>
      <c r="D5" s="94">
        <v>20665</v>
      </c>
      <c r="E5" s="94">
        <v>5852</v>
      </c>
      <c r="F5" s="94">
        <v>3899</v>
      </c>
      <c r="G5" s="94">
        <v>4476</v>
      </c>
      <c r="H5" s="94">
        <v>2483</v>
      </c>
      <c r="I5" s="94">
        <v>6097</v>
      </c>
      <c r="J5" s="94">
        <v>703</v>
      </c>
      <c r="K5" s="94">
        <v>40822</v>
      </c>
      <c r="L5" s="94">
        <v>5636</v>
      </c>
      <c r="M5" s="94">
        <v>3456</v>
      </c>
      <c r="N5" s="95">
        <v>76972</v>
      </c>
    </row>
    <row r="6" spans="1:14" ht="15">
      <c r="A6" s="98" t="s">
        <v>128</v>
      </c>
      <c r="B6" s="105" t="s">
        <v>518</v>
      </c>
      <c r="C6" s="99">
        <v>2482</v>
      </c>
      <c r="D6" s="99">
        <v>4213</v>
      </c>
      <c r="E6" s="99">
        <v>1257</v>
      </c>
      <c r="F6" s="99">
        <v>470</v>
      </c>
      <c r="G6" s="99">
        <v>1038</v>
      </c>
      <c r="H6" s="99">
        <v>256</v>
      </c>
      <c r="I6" s="99">
        <v>2160</v>
      </c>
      <c r="J6" s="99">
        <v>158</v>
      </c>
      <c r="K6" s="99">
        <v>10950</v>
      </c>
      <c r="L6" s="99">
        <v>883</v>
      </c>
      <c r="M6" s="99">
        <v>2488</v>
      </c>
      <c r="N6" s="100">
        <v>19059</v>
      </c>
    </row>
    <row r="7" spans="1:14" ht="15">
      <c r="A7" s="91" t="s">
        <v>130</v>
      </c>
      <c r="B7" s="106" t="s">
        <v>131</v>
      </c>
      <c r="C7" s="96">
        <v>43</v>
      </c>
      <c r="D7" s="96">
        <v>73</v>
      </c>
      <c r="E7" s="96">
        <v>39</v>
      </c>
      <c r="F7" s="96">
        <v>9</v>
      </c>
      <c r="G7" s="96">
        <v>24</v>
      </c>
      <c r="H7" s="96" t="s">
        <v>132</v>
      </c>
      <c r="I7" s="96">
        <v>77</v>
      </c>
      <c r="J7" s="96" t="s">
        <v>132</v>
      </c>
      <c r="K7" s="96">
        <v>395</v>
      </c>
      <c r="L7" s="96">
        <v>12</v>
      </c>
      <c r="M7" s="96" t="s">
        <v>132</v>
      </c>
      <c r="N7" s="97">
        <v>512</v>
      </c>
    </row>
    <row r="8" spans="1:14" ht="15">
      <c r="A8" s="91" t="s">
        <v>133</v>
      </c>
      <c r="B8" s="106" t="s">
        <v>134</v>
      </c>
      <c r="C8" s="96">
        <v>28</v>
      </c>
      <c r="D8" s="96">
        <v>32</v>
      </c>
      <c r="E8" s="96">
        <v>37</v>
      </c>
      <c r="F8" s="96">
        <v>5</v>
      </c>
      <c r="G8" s="96" t="s">
        <v>132</v>
      </c>
      <c r="H8" s="96" t="s">
        <v>132</v>
      </c>
      <c r="I8" s="96">
        <v>77</v>
      </c>
      <c r="J8" s="96" t="s">
        <v>132</v>
      </c>
      <c r="K8" s="96">
        <v>127</v>
      </c>
      <c r="L8" s="96" t="s">
        <v>132</v>
      </c>
      <c r="M8" s="96">
        <v>30</v>
      </c>
      <c r="N8" s="97">
        <v>239</v>
      </c>
    </row>
    <row r="9" spans="1:14" ht="15">
      <c r="A9" s="91" t="s">
        <v>135</v>
      </c>
      <c r="B9" s="106" t="s">
        <v>136</v>
      </c>
      <c r="C9" s="96">
        <v>65</v>
      </c>
      <c r="D9" s="96">
        <v>49</v>
      </c>
      <c r="E9" s="96">
        <v>18</v>
      </c>
      <c r="F9" s="96">
        <v>7</v>
      </c>
      <c r="G9" s="96">
        <v>16</v>
      </c>
      <c r="H9" s="96">
        <v>5</v>
      </c>
      <c r="I9" s="96">
        <v>92</v>
      </c>
      <c r="J9" s="96">
        <v>7</v>
      </c>
      <c r="K9" s="96">
        <v>174</v>
      </c>
      <c r="L9" s="96">
        <v>23</v>
      </c>
      <c r="M9" s="96">
        <v>9</v>
      </c>
      <c r="N9" s="97">
        <v>308</v>
      </c>
    </row>
    <row r="10" spans="1:14" ht="15">
      <c r="A10" s="91" t="s">
        <v>137</v>
      </c>
      <c r="B10" s="106" t="s">
        <v>138</v>
      </c>
      <c r="C10" s="96">
        <v>39</v>
      </c>
      <c r="D10" s="96">
        <v>57</v>
      </c>
      <c r="E10" s="96">
        <v>22</v>
      </c>
      <c r="F10" s="96">
        <v>13</v>
      </c>
      <c r="G10" s="96">
        <v>8</v>
      </c>
      <c r="H10" s="96">
        <v>4</v>
      </c>
      <c r="I10" s="96">
        <v>22</v>
      </c>
      <c r="J10" s="96" t="s">
        <v>132</v>
      </c>
      <c r="K10" s="96">
        <v>190</v>
      </c>
      <c r="L10" s="96">
        <v>10</v>
      </c>
      <c r="M10" s="96" t="s">
        <v>132</v>
      </c>
      <c r="N10" s="97">
        <v>282</v>
      </c>
    </row>
    <row r="11" spans="1:14" ht="15">
      <c r="A11" s="91" t="s">
        <v>139</v>
      </c>
      <c r="B11" s="106" t="s">
        <v>140</v>
      </c>
      <c r="C11" s="96">
        <v>91</v>
      </c>
      <c r="D11" s="96">
        <v>172</v>
      </c>
      <c r="E11" s="96">
        <v>142</v>
      </c>
      <c r="F11" s="96">
        <v>17</v>
      </c>
      <c r="G11" s="96">
        <v>73</v>
      </c>
      <c r="H11" s="96">
        <v>14</v>
      </c>
      <c r="I11" s="96">
        <v>126</v>
      </c>
      <c r="J11" s="96">
        <v>12</v>
      </c>
      <c r="K11" s="96">
        <v>389</v>
      </c>
      <c r="L11" s="96">
        <v>50</v>
      </c>
      <c r="M11" s="96">
        <v>261</v>
      </c>
      <c r="N11" s="97">
        <v>942</v>
      </c>
    </row>
    <row r="12" spans="1:14" ht="15">
      <c r="A12" s="91" t="s">
        <v>141</v>
      </c>
      <c r="B12" s="106" t="s">
        <v>142</v>
      </c>
      <c r="C12" s="96">
        <v>22</v>
      </c>
      <c r="D12" s="96">
        <v>42</v>
      </c>
      <c r="E12" s="96" t="s">
        <v>132</v>
      </c>
      <c r="F12" s="96" t="s">
        <v>132</v>
      </c>
      <c r="G12" s="96" t="s">
        <v>132</v>
      </c>
      <c r="H12" s="96" t="s">
        <v>132</v>
      </c>
      <c r="I12" s="96">
        <v>14</v>
      </c>
      <c r="J12" s="96">
        <v>0</v>
      </c>
      <c r="K12" s="96">
        <v>112</v>
      </c>
      <c r="L12" s="96">
        <v>8</v>
      </c>
      <c r="M12" s="96">
        <v>62</v>
      </c>
      <c r="N12" s="97">
        <v>214</v>
      </c>
    </row>
    <row r="13" spans="1:14" ht="15">
      <c r="A13" s="91" t="s">
        <v>143</v>
      </c>
      <c r="B13" s="106" t="s">
        <v>144</v>
      </c>
      <c r="C13" s="96">
        <v>112</v>
      </c>
      <c r="D13" s="96">
        <v>159</v>
      </c>
      <c r="E13" s="96">
        <v>69</v>
      </c>
      <c r="F13" s="96">
        <v>24</v>
      </c>
      <c r="G13" s="96">
        <v>52</v>
      </c>
      <c r="H13" s="96">
        <v>9</v>
      </c>
      <c r="I13" s="96">
        <v>85</v>
      </c>
      <c r="J13" s="96">
        <v>12</v>
      </c>
      <c r="K13" s="96">
        <v>532</v>
      </c>
      <c r="L13" s="96">
        <v>63</v>
      </c>
      <c r="M13" s="96" t="s">
        <v>132</v>
      </c>
      <c r="N13" s="97">
        <v>838</v>
      </c>
    </row>
    <row r="14" spans="1:14" ht="15">
      <c r="A14" s="91" t="s">
        <v>145</v>
      </c>
      <c r="B14" s="106" t="s">
        <v>146</v>
      </c>
      <c r="C14" s="96">
        <v>116</v>
      </c>
      <c r="D14" s="96">
        <v>166</v>
      </c>
      <c r="E14" s="96">
        <v>64</v>
      </c>
      <c r="F14" s="96">
        <v>27</v>
      </c>
      <c r="G14" s="96">
        <v>42</v>
      </c>
      <c r="H14" s="96">
        <v>7</v>
      </c>
      <c r="I14" s="96">
        <v>113</v>
      </c>
      <c r="J14" s="96">
        <v>4</v>
      </c>
      <c r="K14" s="96">
        <v>360</v>
      </c>
      <c r="L14" s="96">
        <v>66</v>
      </c>
      <c r="M14" s="96">
        <v>0</v>
      </c>
      <c r="N14" s="97">
        <v>637</v>
      </c>
    </row>
    <row r="15" spans="1:14" ht="15">
      <c r="A15" s="91" t="s">
        <v>147</v>
      </c>
      <c r="B15" s="106" t="s">
        <v>148</v>
      </c>
      <c r="C15" s="96">
        <v>11</v>
      </c>
      <c r="D15" s="96">
        <v>17</v>
      </c>
      <c r="E15" s="96">
        <v>6</v>
      </c>
      <c r="F15" s="96">
        <v>0</v>
      </c>
      <c r="G15" s="96" t="s">
        <v>132</v>
      </c>
      <c r="H15" s="96" t="s">
        <v>132</v>
      </c>
      <c r="I15" s="96">
        <v>16</v>
      </c>
      <c r="J15" s="96" t="s">
        <v>132</v>
      </c>
      <c r="K15" s="96">
        <v>79</v>
      </c>
      <c r="L15" s="96">
        <v>8</v>
      </c>
      <c r="M15" s="96" t="s">
        <v>132</v>
      </c>
      <c r="N15" s="97">
        <v>106</v>
      </c>
    </row>
    <row r="16" spans="1:14" ht="15">
      <c r="A16" s="91" t="s">
        <v>149</v>
      </c>
      <c r="B16" s="106" t="s">
        <v>150</v>
      </c>
      <c r="C16" s="96">
        <v>98</v>
      </c>
      <c r="D16" s="96">
        <v>227</v>
      </c>
      <c r="E16" s="96">
        <v>37</v>
      </c>
      <c r="F16" s="96">
        <v>13</v>
      </c>
      <c r="G16" s="96">
        <v>54</v>
      </c>
      <c r="H16" s="96">
        <v>20</v>
      </c>
      <c r="I16" s="96">
        <v>33</v>
      </c>
      <c r="J16" s="96" t="s">
        <v>132</v>
      </c>
      <c r="K16" s="96">
        <v>548</v>
      </c>
      <c r="L16" s="96">
        <v>66</v>
      </c>
      <c r="M16" s="96">
        <v>289</v>
      </c>
      <c r="N16" s="97">
        <v>1065</v>
      </c>
    </row>
    <row r="17" spans="1:14" ht="15">
      <c r="A17" s="91" t="s">
        <v>151</v>
      </c>
      <c r="B17" s="106" t="s">
        <v>152</v>
      </c>
      <c r="C17" s="96">
        <v>75</v>
      </c>
      <c r="D17" s="96">
        <v>65</v>
      </c>
      <c r="E17" s="96">
        <v>67</v>
      </c>
      <c r="F17" s="96">
        <v>16</v>
      </c>
      <c r="G17" s="96">
        <v>28</v>
      </c>
      <c r="H17" s="96">
        <v>10</v>
      </c>
      <c r="I17" s="96" t="s">
        <v>132</v>
      </c>
      <c r="J17" s="96" t="s">
        <v>132</v>
      </c>
      <c r="K17" s="96">
        <v>291</v>
      </c>
      <c r="L17" s="96">
        <v>50</v>
      </c>
      <c r="M17" s="96">
        <v>110</v>
      </c>
      <c r="N17" s="97">
        <v>461</v>
      </c>
    </row>
    <row r="18" spans="1:14" ht="15">
      <c r="A18" s="91" t="s">
        <v>153</v>
      </c>
      <c r="B18" s="106" t="s">
        <v>154</v>
      </c>
      <c r="C18" s="96">
        <v>52</v>
      </c>
      <c r="D18" s="96">
        <v>74</v>
      </c>
      <c r="E18" s="96">
        <v>20</v>
      </c>
      <c r="F18" s="96">
        <v>25</v>
      </c>
      <c r="G18" s="96">
        <v>32</v>
      </c>
      <c r="H18" s="96" t="s">
        <v>132</v>
      </c>
      <c r="I18" s="96">
        <v>20</v>
      </c>
      <c r="J18" s="96" t="s">
        <v>132</v>
      </c>
      <c r="K18" s="96">
        <v>115</v>
      </c>
      <c r="L18" s="96">
        <v>9</v>
      </c>
      <c r="M18" s="96" t="s">
        <v>132</v>
      </c>
      <c r="N18" s="97">
        <v>217</v>
      </c>
    </row>
    <row r="19" spans="1:14" ht="15">
      <c r="A19" s="91" t="s">
        <v>155</v>
      </c>
      <c r="B19" s="106" t="s">
        <v>156</v>
      </c>
      <c r="C19" s="96">
        <v>13</v>
      </c>
      <c r="D19" s="96">
        <v>14</v>
      </c>
      <c r="E19" s="96" t="s">
        <v>132</v>
      </c>
      <c r="F19" s="96">
        <v>5</v>
      </c>
      <c r="G19" s="96" t="s">
        <v>132</v>
      </c>
      <c r="H19" s="96">
        <v>0</v>
      </c>
      <c r="I19" s="96" t="s">
        <v>132</v>
      </c>
      <c r="J19" s="96">
        <v>0</v>
      </c>
      <c r="K19" s="96">
        <v>23</v>
      </c>
      <c r="L19" s="96" t="s">
        <v>132</v>
      </c>
      <c r="M19" s="96">
        <v>0</v>
      </c>
      <c r="N19" s="97">
        <v>47</v>
      </c>
    </row>
    <row r="20" spans="1:14" ht="15">
      <c r="A20" s="91" t="s">
        <v>157</v>
      </c>
      <c r="B20" s="106" t="s">
        <v>158</v>
      </c>
      <c r="C20" s="96">
        <v>42</v>
      </c>
      <c r="D20" s="96">
        <v>55</v>
      </c>
      <c r="E20" s="96">
        <v>33</v>
      </c>
      <c r="F20" s="96">
        <v>0</v>
      </c>
      <c r="G20" s="96">
        <v>0</v>
      </c>
      <c r="H20" s="96">
        <v>4</v>
      </c>
      <c r="I20" s="96">
        <v>90</v>
      </c>
      <c r="J20" s="96" t="s">
        <v>132</v>
      </c>
      <c r="K20" s="96">
        <v>248</v>
      </c>
      <c r="L20" s="96">
        <v>12</v>
      </c>
      <c r="M20" s="96">
        <v>181</v>
      </c>
      <c r="N20" s="97">
        <v>530</v>
      </c>
    </row>
    <row r="21" spans="1:14" ht="15">
      <c r="A21" s="91" t="s">
        <v>159</v>
      </c>
      <c r="B21" s="106" t="s">
        <v>160</v>
      </c>
      <c r="C21" s="96">
        <v>34</v>
      </c>
      <c r="D21" s="96">
        <v>28</v>
      </c>
      <c r="E21" s="96">
        <v>14</v>
      </c>
      <c r="F21" s="96" t="s">
        <v>132</v>
      </c>
      <c r="G21" s="96">
        <v>7</v>
      </c>
      <c r="H21" s="96" t="s">
        <v>132</v>
      </c>
      <c r="I21" s="96" t="s">
        <v>132</v>
      </c>
      <c r="J21" s="96">
        <v>4</v>
      </c>
      <c r="K21" s="96">
        <v>68</v>
      </c>
      <c r="L21" s="96">
        <v>14</v>
      </c>
      <c r="M21" s="96" t="s">
        <v>132</v>
      </c>
      <c r="N21" s="97">
        <v>135</v>
      </c>
    </row>
    <row r="22" spans="1:14" ht="15">
      <c r="A22" s="91" t="s">
        <v>161</v>
      </c>
      <c r="B22" s="106" t="s">
        <v>162</v>
      </c>
      <c r="C22" s="96">
        <v>58</v>
      </c>
      <c r="D22" s="96">
        <v>74</v>
      </c>
      <c r="E22" s="96">
        <v>18</v>
      </c>
      <c r="F22" s="96">
        <v>12</v>
      </c>
      <c r="G22" s="96">
        <v>7</v>
      </c>
      <c r="H22" s="96" t="s">
        <v>132</v>
      </c>
      <c r="I22" s="96">
        <v>66</v>
      </c>
      <c r="J22" s="96" t="s">
        <v>132</v>
      </c>
      <c r="K22" s="96">
        <v>295</v>
      </c>
      <c r="L22" s="96">
        <v>37</v>
      </c>
      <c r="M22" s="96" t="s">
        <v>132</v>
      </c>
      <c r="N22" s="97">
        <v>459</v>
      </c>
    </row>
    <row r="23" spans="1:14" ht="15">
      <c r="A23" s="91" t="s">
        <v>163</v>
      </c>
      <c r="B23" s="106" t="s">
        <v>129</v>
      </c>
      <c r="C23" s="96">
        <v>992</v>
      </c>
      <c r="D23" s="96">
        <v>2057</v>
      </c>
      <c r="E23" s="96">
        <v>299</v>
      </c>
      <c r="F23" s="96">
        <v>172</v>
      </c>
      <c r="G23" s="96">
        <v>501</v>
      </c>
      <c r="H23" s="96">
        <v>116</v>
      </c>
      <c r="I23" s="96">
        <v>1052</v>
      </c>
      <c r="J23" s="96">
        <v>29</v>
      </c>
      <c r="K23" s="96">
        <v>4712</v>
      </c>
      <c r="L23" s="96">
        <v>176</v>
      </c>
      <c r="M23" s="96">
        <v>0</v>
      </c>
      <c r="N23" s="97">
        <v>7355</v>
      </c>
    </row>
    <row r="24" spans="1:14" ht="15">
      <c r="A24" s="91" t="s">
        <v>164</v>
      </c>
      <c r="B24" s="106" t="s">
        <v>165</v>
      </c>
      <c r="C24" s="96">
        <v>111</v>
      </c>
      <c r="D24" s="96">
        <v>164</v>
      </c>
      <c r="E24" s="96">
        <v>32</v>
      </c>
      <c r="F24" s="96">
        <v>26</v>
      </c>
      <c r="G24" s="96">
        <v>22</v>
      </c>
      <c r="H24" s="96">
        <v>15</v>
      </c>
      <c r="I24" s="96">
        <v>8</v>
      </c>
      <c r="J24" s="96">
        <v>5</v>
      </c>
      <c r="K24" s="96">
        <v>690</v>
      </c>
      <c r="L24" s="96">
        <v>13</v>
      </c>
      <c r="M24" s="96">
        <v>645</v>
      </c>
      <c r="N24" s="97">
        <v>1323</v>
      </c>
    </row>
    <row r="25" spans="1:14" ht="15">
      <c r="A25" s="91" t="s">
        <v>166</v>
      </c>
      <c r="B25" s="106" t="s">
        <v>167</v>
      </c>
      <c r="C25" s="96">
        <v>76</v>
      </c>
      <c r="D25" s="96">
        <v>142</v>
      </c>
      <c r="E25" s="96">
        <v>42</v>
      </c>
      <c r="F25" s="96">
        <v>9</v>
      </c>
      <c r="G25" s="96">
        <v>42</v>
      </c>
      <c r="H25" s="96">
        <v>4</v>
      </c>
      <c r="I25" s="96">
        <v>5</v>
      </c>
      <c r="J25" s="96">
        <v>15</v>
      </c>
      <c r="K25" s="96">
        <v>370</v>
      </c>
      <c r="L25" s="96">
        <v>39</v>
      </c>
      <c r="M25" s="96">
        <v>85</v>
      </c>
      <c r="N25" s="97">
        <v>618</v>
      </c>
    </row>
    <row r="26" spans="1:14" ht="15">
      <c r="A26" s="91" t="s">
        <v>168</v>
      </c>
      <c r="B26" s="106" t="s">
        <v>169</v>
      </c>
      <c r="C26" s="96">
        <v>60</v>
      </c>
      <c r="D26" s="96">
        <v>96</v>
      </c>
      <c r="E26" s="96">
        <v>41</v>
      </c>
      <c r="F26" s="96">
        <v>10</v>
      </c>
      <c r="G26" s="96">
        <v>28</v>
      </c>
      <c r="H26" s="96">
        <v>9</v>
      </c>
      <c r="I26" s="96" t="s">
        <v>132</v>
      </c>
      <c r="J26" s="96">
        <v>5</v>
      </c>
      <c r="K26" s="96">
        <v>209</v>
      </c>
      <c r="L26" s="96">
        <v>25</v>
      </c>
      <c r="M26" s="96">
        <v>131</v>
      </c>
      <c r="N26" s="97">
        <v>427</v>
      </c>
    </row>
    <row r="27" spans="1:14" ht="15">
      <c r="A27" s="91" t="s">
        <v>170</v>
      </c>
      <c r="B27" s="106" t="s">
        <v>171</v>
      </c>
      <c r="C27" s="96">
        <v>72</v>
      </c>
      <c r="D27" s="96">
        <v>132</v>
      </c>
      <c r="E27" s="96">
        <v>44</v>
      </c>
      <c r="F27" s="96">
        <v>25</v>
      </c>
      <c r="G27" s="96">
        <v>14</v>
      </c>
      <c r="H27" s="96" t="s">
        <v>132</v>
      </c>
      <c r="I27" s="96">
        <v>48</v>
      </c>
      <c r="J27" s="96" t="s">
        <v>132</v>
      </c>
      <c r="K27" s="96">
        <v>241</v>
      </c>
      <c r="L27" s="96">
        <v>41</v>
      </c>
      <c r="M27" s="96">
        <v>126</v>
      </c>
      <c r="N27" s="97">
        <v>518</v>
      </c>
    </row>
    <row r="28" spans="1:14" ht="15">
      <c r="A28" s="91" t="s">
        <v>172</v>
      </c>
      <c r="B28" s="106" t="s">
        <v>173</v>
      </c>
      <c r="C28" s="96">
        <v>46</v>
      </c>
      <c r="D28" s="96">
        <v>50</v>
      </c>
      <c r="E28" s="96">
        <v>65</v>
      </c>
      <c r="F28" s="96">
        <v>11</v>
      </c>
      <c r="G28" s="96">
        <v>10</v>
      </c>
      <c r="H28" s="96" t="s">
        <v>132</v>
      </c>
      <c r="I28" s="96">
        <v>67</v>
      </c>
      <c r="J28" s="96">
        <v>38</v>
      </c>
      <c r="K28" s="96">
        <v>129</v>
      </c>
      <c r="L28" s="96" t="s">
        <v>132</v>
      </c>
      <c r="M28" s="96">
        <v>134</v>
      </c>
      <c r="N28" s="97">
        <v>372</v>
      </c>
    </row>
    <row r="29" spans="1:14" ht="15">
      <c r="A29" s="91" t="s">
        <v>174</v>
      </c>
      <c r="B29" s="106" t="s">
        <v>175</v>
      </c>
      <c r="C29" s="96">
        <v>11</v>
      </c>
      <c r="D29" s="96">
        <v>15</v>
      </c>
      <c r="E29" s="96" t="s">
        <v>132</v>
      </c>
      <c r="F29" s="96">
        <v>4</v>
      </c>
      <c r="G29" s="96">
        <v>0</v>
      </c>
      <c r="H29" s="96" t="s">
        <v>132</v>
      </c>
      <c r="I29" s="96" t="s">
        <v>132</v>
      </c>
      <c r="J29" s="96">
        <v>0</v>
      </c>
      <c r="K29" s="96">
        <v>27</v>
      </c>
      <c r="L29" s="96" t="s">
        <v>132</v>
      </c>
      <c r="M29" s="96">
        <v>32</v>
      </c>
      <c r="N29" s="97">
        <v>71</v>
      </c>
    </row>
    <row r="30" spans="1:14" ht="15">
      <c r="A30" s="91" t="s">
        <v>176</v>
      </c>
      <c r="B30" s="106" t="s">
        <v>177</v>
      </c>
      <c r="C30" s="96">
        <v>123</v>
      </c>
      <c r="D30" s="96">
        <v>151</v>
      </c>
      <c r="E30" s="96">
        <v>48</v>
      </c>
      <c r="F30" s="96">
        <v>0</v>
      </c>
      <c r="G30" s="96">
        <v>27</v>
      </c>
      <c r="H30" s="96">
        <v>8</v>
      </c>
      <c r="I30" s="96">
        <v>137</v>
      </c>
      <c r="J30" s="96" t="s">
        <v>132</v>
      </c>
      <c r="K30" s="96">
        <v>345</v>
      </c>
      <c r="L30" s="96">
        <v>82</v>
      </c>
      <c r="M30" s="96">
        <v>196</v>
      </c>
      <c r="N30" s="97">
        <v>828</v>
      </c>
    </row>
    <row r="31" spans="1:14" ht="15">
      <c r="A31" s="91" t="s">
        <v>178</v>
      </c>
      <c r="B31" s="106" t="s">
        <v>179</v>
      </c>
      <c r="C31" s="96">
        <v>53</v>
      </c>
      <c r="D31" s="96">
        <v>58</v>
      </c>
      <c r="E31" s="96">
        <v>63</v>
      </c>
      <c r="F31" s="96">
        <v>14</v>
      </c>
      <c r="G31" s="96">
        <v>21</v>
      </c>
      <c r="H31" s="96">
        <v>5</v>
      </c>
      <c r="I31" s="96">
        <v>0</v>
      </c>
      <c r="J31" s="96" t="s">
        <v>132</v>
      </c>
      <c r="K31" s="96">
        <v>163</v>
      </c>
      <c r="L31" s="96">
        <v>27</v>
      </c>
      <c r="M31" s="96">
        <v>178</v>
      </c>
      <c r="N31" s="97">
        <v>374</v>
      </c>
    </row>
    <row r="32" spans="1:14" ht="15">
      <c r="A32" s="91" t="s">
        <v>180</v>
      </c>
      <c r="B32" s="106" t="s">
        <v>181</v>
      </c>
      <c r="C32" s="96">
        <v>47</v>
      </c>
      <c r="D32" s="96">
        <v>68</v>
      </c>
      <c r="E32" s="96">
        <v>29</v>
      </c>
      <c r="F32" s="96">
        <v>21</v>
      </c>
      <c r="G32" s="96">
        <v>21</v>
      </c>
      <c r="H32" s="96">
        <v>4</v>
      </c>
      <c r="I32" s="96" t="s">
        <v>132</v>
      </c>
      <c r="J32" s="96" t="s">
        <v>132</v>
      </c>
      <c r="K32" s="96">
        <v>184</v>
      </c>
      <c r="L32" s="96">
        <v>42</v>
      </c>
      <c r="M32" s="96" t="s">
        <v>132</v>
      </c>
      <c r="N32" s="97">
        <v>283</v>
      </c>
    </row>
    <row r="33" spans="1:14" ht="15">
      <c r="A33" s="101" t="s">
        <v>182</v>
      </c>
      <c r="B33" s="107" t="s">
        <v>519</v>
      </c>
      <c r="C33" s="102">
        <v>571</v>
      </c>
      <c r="D33" s="102">
        <v>758</v>
      </c>
      <c r="E33" s="102">
        <v>214</v>
      </c>
      <c r="F33" s="102">
        <v>89</v>
      </c>
      <c r="G33" s="102">
        <v>198</v>
      </c>
      <c r="H33" s="102">
        <v>84</v>
      </c>
      <c r="I33" s="102">
        <v>52</v>
      </c>
      <c r="J33" s="102">
        <v>62</v>
      </c>
      <c r="K33" s="102">
        <v>1547</v>
      </c>
      <c r="L33" s="102">
        <v>367</v>
      </c>
      <c r="M33" s="102">
        <v>142</v>
      </c>
      <c r="N33" s="103">
        <v>3038</v>
      </c>
    </row>
    <row r="34" spans="1:14" ht="15">
      <c r="A34" s="91" t="s">
        <v>184</v>
      </c>
      <c r="B34" s="106" t="s">
        <v>185</v>
      </c>
      <c r="C34" s="96">
        <v>49</v>
      </c>
      <c r="D34" s="96">
        <v>39</v>
      </c>
      <c r="E34" s="96">
        <v>4</v>
      </c>
      <c r="F34" s="96">
        <v>12</v>
      </c>
      <c r="G34" s="96">
        <v>17</v>
      </c>
      <c r="H34" s="96">
        <v>5</v>
      </c>
      <c r="I34" s="96" t="s">
        <v>132</v>
      </c>
      <c r="J34" s="96">
        <v>0</v>
      </c>
      <c r="K34" s="96">
        <v>57</v>
      </c>
      <c r="L34" s="96" t="s">
        <v>132</v>
      </c>
      <c r="M34" s="96">
        <v>0</v>
      </c>
      <c r="N34" s="97">
        <v>121</v>
      </c>
    </row>
    <row r="35" spans="1:14" ht="15">
      <c r="A35" s="91" t="s">
        <v>186</v>
      </c>
      <c r="B35" s="106" t="s">
        <v>187</v>
      </c>
      <c r="C35" s="96">
        <v>15</v>
      </c>
      <c r="D35" s="96">
        <v>15</v>
      </c>
      <c r="E35" s="96" t="s">
        <v>132</v>
      </c>
      <c r="F35" s="96">
        <v>0</v>
      </c>
      <c r="G35" s="96" t="s">
        <v>132</v>
      </c>
      <c r="H35" s="96" t="s">
        <v>132</v>
      </c>
      <c r="I35" s="96" t="s">
        <v>132</v>
      </c>
      <c r="J35" s="96">
        <v>0</v>
      </c>
      <c r="K35" s="96">
        <v>55</v>
      </c>
      <c r="L35" s="96">
        <v>10</v>
      </c>
      <c r="M35" s="96">
        <v>0</v>
      </c>
      <c r="N35" s="97">
        <v>82</v>
      </c>
    </row>
    <row r="36" spans="1:14" ht="15">
      <c r="A36" s="91" t="s">
        <v>188</v>
      </c>
      <c r="B36" s="106" t="s">
        <v>189</v>
      </c>
      <c r="C36" s="96">
        <v>19</v>
      </c>
      <c r="D36" s="96">
        <v>20</v>
      </c>
      <c r="E36" s="96" t="s">
        <v>132</v>
      </c>
      <c r="F36" s="96" t="s">
        <v>132</v>
      </c>
      <c r="G36" s="96">
        <v>7</v>
      </c>
      <c r="H36" s="96">
        <v>4</v>
      </c>
      <c r="I36" s="96">
        <v>0</v>
      </c>
      <c r="J36" s="96">
        <v>20</v>
      </c>
      <c r="K36" s="96">
        <v>26</v>
      </c>
      <c r="L36" s="96" t="s">
        <v>132</v>
      </c>
      <c r="M36" s="96" t="s">
        <v>132</v>
      </c>
      <c r="N36" s="97">
        <v>80</v>
      </c>
    </row>
    <row r="37" spans="1:14" ht="15">
      <c r="A37" s="91" t="s">
        <v>190</v>
      </c>
      <c r="B37" s="106" t="s">
        <v>191</v>
      </c>
      <c r="C37" s="96">
        <v>26</v>
      </c>
      <c r="D37" s="96">
        <v>40</v>
      </c>
      <c r="E37" s="96" t="s">
        <v>132</v>
      </c>
      <c r="F37" s="96">
        <v>0</v>
      </c>
      <c r="G37" s="96" t="s">
        <v>132</v>
      </c>
      <c r="H37" s="96">
        <v>4</v>
      </c>
      <c r="I37" s="96">
        <v>0</v>
      </c>
      <c r="J37" s="96">
        <v>0</v>
      </c>
      <c r="K37" s="96">
        <v>97</v>
      </c>
      <c r="L37" s="96">
        <v>19</v>
      </c>
      <c r="M37" s="96" t="s">
        <v>132</v>
      </c>
      <c r="N37" s="97">
        <v>142</v>
      </c>
    </row>
    <row r="38" spans="1:14" ht="15">
      <c r="A38" s="91" t="s">
        <v>192</v>
      </c>
      <c r="B38" s="106" t="s">
        <v>193</v>
      </c>
      <c r="C38" s="96">
        <v>44</v>
      </c>
      <c r="D38" s="96">
        <v>53</v>
      </c>
      <c r="E38" s="96">
        <v>4</v>
      </c>
      <c r="F38" s="96">
        <v>20</v>
      </c>
      <c r="G38" s="96" t="s">
        <v>132</v>
      </c>
      <c r="H38" s="96" t="s">
        <v>132</v>
      </c>
      <c r="I38" s="96">
        <v>0</v>
      </c>
      <c r="J38" s="96" t="s">
        <v>132</v>
      </c>
      <c r="K38" s="96">
        <v>82</v>
      </c>
      <c r="L38" s="96">
        <v>34</v>
      </c>
      <c r="M38" s="96">
        <v>28</v>
      </c>
      <c r="N38" s="97">
        <v>190</v>
      </c>
    </row>
    <row r="39" spans="1:14" ht="15">
      <c r="A39" s="91" t="s">
        <v>194</v>
      </c>
      <c r="B39" s="106" t="s">
        <v>183</v>
      </c>
      <c r="C39" s="96">
        <v>306</v>
      </c>
      <c r="D39" s="96">
        <v>450</v>
      </c>
      <c r="E39" s="96">
        <v>165</v>
      </c>
      <c r="F39" s="96">
        <v>46</v>
      </c>
      <c r="G39" s="96">
        <v>137</v>
      </c>
      <c r="H39" s="96">
        <v>42</v>
      </c>
      <c r="I39" s="96">
        <v>0</v>
      </c>
      <c r="J39" s="96">
        <v>30</v>
      </c>
      <c r="K39" s="96">
        <v>921</v>
      </c>
      <c r="L39" s="96">
        <v>230</v>
      </c>
      <c r="M39" s="96">
        <v>95</v>
      </c>
      <c r="N39" s="97">
        <v>1874</v>
      </c>
    </row>
    <row r="40" spans="1:14" ht="15">
      <c r="A40" s="91" t="s">
        <v>195</v>
      </c>
      <c r="B40" s="106" t="s">
        <v>196</v>
      </c>
      <c r="C40" s="96">
        <v>81</v>
      </c>
      <c r="D40" s="96">
        <v>103</v>
      </c>
      <c r="E40" s="96">
        <v>32</v>
      </c>
      <c r="F40" s="96">
        <v>0</v>
      </c>
      <c r="G40" s="96">
        <v>25</v>
      </c>
      <c r="H40" s="96">
        <v>23</v>
      </c>
      <c r="I40" s="96">
        <v>44</v>
      </c>
      <c r="J40" s="96" t="s">
        <v>132</v>
      </c>
      <c r="K40" s="96">
        <v>233</v>
      </c>
      <c r="L40" s="96">
        <v>30</v>
      </c>
      <c r="M40" s="96">
        <v>15</v>
      </c>
      <c r="N40" s="97">
        <v>412</v>
      </c>
    </row>
    <row r="41" spans="1:14" ht="15">
      <c r="A41" s="91" t="s">
        <v>197</v>
      </c>
      <c r="B41" s="106" t="s">
        <v>198</v>
      </c>
      <c r="C41" s="96">
        <v>34</v>
      </c>
      <c r="D41" s="96">
        <v>41</v>
      </c>
      <c r="E41" s="96" t="s">
        <v>132</v>
      </c>
      <c r="F41" s="96" t="s">
        <v>132</v>
      </c>
      <c r="G41" s="96">
        <v>5</v>
      </c>
      <c r="H41" s="96" t="s">
        <v>132</v>
      </c>
      <c r="I41" s="96">
        <v>0</v>
      </c>
      <c r="J41" s="96">
        <v>5</v>
      </c>
      <c r="K41" s="96">
        <v>82</v>
      </c>
      <c r="L41" s="96">
        <v>35</v>
      </c>
      <c r="M41" s="96">
        <v>0</v>
      </c>
      <c r="N41" s="97">
        <v>146</v>
      </c>
    </row>
    <row r="42" spans="1:14" ht="13.5" customHeight="1">
      <c r="A42" s="101" t="s">
        <v>199</v>
      </c>
      <c r="B42" s="107" t="s">
        <v>534</v>
      </c>
      <c r="C42" s="102">
        <v>511</v>
      </c>
      <c r="D42" s="102">
        <v>590</v>
      </c>
      <c r="E42" s="102">
        <v>301</v>
      </c>
      <c r="F42" s="102">
        <v>221</v>
      </c>
      <c r="G42" s="102">
        <v>52</v>
      </c>
      <c r="H42" s="102">
        <v>43</v>
      </c>
      <c r="I42" s="102">
        <v>176</v>
      </c>
      <c r="J42" s="102">
        <v>14</v>
      </c>
      <c r="K42" s="102">
        <v>1072</v>
      </c>
      <c r="L42" s="102">
        <v>203</v>
      </c>
      <c r="M42" s="102">
        <v>280</v>
      </c>
      <c r="N42" s="103">
        <v>2321</v>
      </c>
    </row>
    <row r="43" spans="1:14" ht="15">
      <c r="A43" s="91" t="s">
        <v>200</v>
      </c>
      <c r="B43" s="106" t="s">
        <v>201</v>
      </c>
      <c r="C43" s="96">
        <v>15</v>
      </c>
      <c r="D43" s="96">
        <v>20</v>
      </c>
      <c r="E43" s="96" t="s">
        <v>132</v>
      </c>
      <c r="F43" s="96" t="s">
        <v>132</v>
      </c>
      <c r="G43" s="96" t="s">
        <v>132</v>
      </c>
      <c r="H43" s="96">
        <v>5</v>
      </c>
      <c r="I43" s="96">
        <v>14</v>
      </c>
      <c r="J43" s="96">
        <v>0</v>
      </c>
      <c r="K43" s="96">
        <v>47</v>
      </c>
      <c r="L43" s="96">
        <v>14</v>
      </c>
      <c r="M43" s="96">
        <v>0</v>
      </c>
      <c r="N43" s="97">
        <v>79</v>
      </c>
    </row>
    <row r="44" spans="1:14" ht="15">
      <c r="A44" s="91" t="s">
        <v>202</v>
      </c>
      <c r="B44" s="106" t="s">
        <v>203</v>
      </c>
      <c r="C44" s="96">
        <v>15</v>
      </c>
      <c r="D44" s="96">
        <v>19</v>
      </c>
      <c r="E44" s="96">
        <v>14</v>
      </c>
      <c r="F44" s="96">
        <v>7</v>
      </c>
      <c r="G44" s="96">
        <v>11</v>
      </c>
      <c r="H44" s="96">
        <v>6</v>
      </c>
      <c r="I44" s="96">
        <v>27</v>
      </c>
      <c r="J44" s="96">
        <v>0</v>
      </c>
      <c r="K44" s="96">
        <v>51</v>
      </c>
      <c r="L44" s="96">
        <v>17</v>
      </c>
      <c r="M44" s="96">
        <v>0</v>
      </c>
      <c r="N44" s="97">
        <v>96</v>
      </c>
    </row>
    <row r="45" spans="1:14" ht="15">
      <c r="A45" s="91" t="s">
        <v>204</v>
      </c>
      <c r="B45" s="106" t="s">
        <v>205</v>
      </c>
      <c r="C45" s="96">
        <v>98</v>
      </c>
      <c r="D45" s="96">
        <v>138</v>
      </c>
      <c r="E45" s="96">
        <v>59</v>
      </c>
      <c r="F45" s="96">
        <v>35</v>
      </c>
      <c r="G45" s="96" t="s">
        <v>132</v>
      </c>
      <c r="H45" s="96">
        <v>5</v>
      </c>
      <c r="I45" s="96">
        <v>77</v>
      </c>
      <c r="J45" s="96" t="s">
        <v>132</v>
      </c>
      <c r="K45" s="96">
        <v>188</v>
      </c>
      <c r="L45" s="96">
        <v>112</v>
      </c>
      <c r="M45" s="96">
        <v>0</v>
      </c>
      <c r="N45" s="97">
        <v>458</v>
      </c>
    </row>
    <row r="46" spans="1:14" ht="15">
      <c r="A46" s="91" t="s">
        <v>206</v>
      </c>
      <c r="B46" s="106" t="s">
        <v>207</v>
      </c>
      <c r="C46" s="96">
        <v>18</v>
      </c>
      <c r="D46" s="96">
        <v>15</v>
      </c>
      <c r="E46" s="96" t="s">
        <v>132</v>
      </c>
      <c r="F46" s="96">
        <v>7</v>
      </c>
      <c r="G46" s="96" t="s">
        <v>132</v>
      </c>
      <c r="H46" s="96" t="s">
        <v>132</v>
      </c>
      <c r="I46" s="96" t="s">
        <v>132</v>
      </c>
      <c r="J46" s="96">
        <v>0</v>
      </c>
      <c r="K46" s="96">
        <v>41</v>
      </c>
      <c r="L46" s="96" t="s">
        <v>132</v>
      </c>
      <c r="M46" s="96">
        <v>0</v>
      </c>
      <c r="N46" s="97">
        <v>68</v>
      </c>
    </row>
    <row r="47" spans="1:14" ht="15">
      <c r="A47" s="91" t="s">
        <v>208</v>
      </c>
      <c r="B47" s="106" t="s">
        <v>209</v>
      </c>
      <c r="C47" s="96">
        <v>30</v>
      </c>
      <c r="D47" s="96">
        <v>27</v>
      </c>
      <c r="E47" s="96" t="s">
        <v>132</v>
      </c>
      <c r="F47" s="96">
        <v>7</v>
      </c>
      <c r="G47" s="96" t="s">
        <v>132</v>
      </c>
      <c r="H47" s="96" t="s">
        <v>132</v>
      </c>
      <c r="I47" s="96">
        <v>0</v>
      </c>
      <c r="J47" s="96">
        <v>0</v>
      </c>
      <c r="K47" s="96">
        <v>52</v>
      </c>
      <c r="L47" s="96">
        <v>22</v>
      </c>
      <c r="M47" s="96">
        <v>0</v>
      </c>
      <c r="N47" s="97">
        <v>101</v>
      </c>
    </row>
    <row r="48" spans="1:14" ht="15">
      <c r="A48" s="91" t="s">
        <v>210</v>
      </c>
      <c r="B48" s="106" t="s">
        <v>211</v>
      </c>
      <c r="C48" s="96">
        <v>63</v>
      </c>
      <c r="D48" s="96">
        <v>60</v>
      </c>
      <c r="E48" s="96">
        <v>24</v>
      </c>
      <c r="F48" s="96">
        <v>14</v>
      </c>
      <c r="G48" s="96">
        <v>10</v>
      </c>
      <c r="H48" s="96">
        <v>5</v>
      </c>
      <c r="I48" s="96">
        <v>49</v>
      </c>
      <c r="J48" s="96">
        <v>5</v>
      </c>
      <c r="K48" s="96">
        <v>95</v>
      </c>
      <c r="L48" s="96">
        <v>15</v>
      </c>
      <c r="M48" s="96">
        <v>15</v>
      </c>
      <c r="N48" s="97">
        <v>232</v>
      </c>
    </row>
    <row r="49" spans="1:14" ht="15">
      <c r="A49" s="91" t="s">
        <v>212</v>
      </c>
      <c r="B49" s="106" t="s">
        <v>213</v>
      </c>
      <c r="C49" s="96">
        <v>193</v>
      </c>
      <c r="D49" s="96">
        <v>221</v>
      </c>
      <c r="E49" s="96">
        <v>170</v>
      </c>
      <c r="F49" s="96">
        <v>136</v>
      </c>
      <c r="G49" s="96" t="s">
        <v>132</v>
      </c>
      <c r="H49" s="96">
        <v>13</v>
      </c>
      <c r="I49" s="96">
        <v>0</v>
      </c>
      <c r="J49" s="96" t="s">
        <v>132</v>
      </c>
      <c r="K49" s="96">
        <v>439</v>
      </c>
      <c r="L49" s="96">
        <v>0</v>
      </c>
      <c r="M49" s="96">
        <v>249</v>
      </c>
      <c r="N49" s="97">
        <v>993</v>
      </c>
    </row>
    <row r="50" spans="1:14" ht="15">
      <c r="A50" s="91" t="s">
        <v>214</v>
      </c>
      <c r="B50" s="106" t="s">
        <v>215</v>
      </c>
      <c r="C50" s="96">
        <v>63</v>
      </c>
      <c r="D50" s="96">
        <v>73</v>
      </c>
      <c r="E50" s="96">
        <v>23</v>
      </c>
      <c r="F50" s="96">
        <v>11</v>
      </c>
      <c r="G50" s="96">
        <v>6</v>
      </c>
      <c r="H50" s="96" t="s">
        <v>132</v>
      </c>
      <c r="I50" s="96">
        <v>0</v>
      </c>
      <c r="J50" s="96" t="s">
        <v>132</v>
      </c>
      <c r="K50" s="96">
        <v>115</v>
      </c>
      <c r="L50" s="96">
        <v>13</v>
      </c>
      <c r="M50" s="96">
        <v>12</v>
      </c>
      <c r="N50" s="97">
        <v>224</v>
      </c>
    </row>
    <row r="51" spans="1:14" ht="15">
      <c r="A51" s="91" t="s">
        <v>216</v>
      </c>
      <c r="B51" s="106" t="s">
        <v>217</v>
      </c>
      <c r="C51" s="96">
        <v>17</v>
      </c>
      <c r="D51" s="96">
        <v>19</v>
      </c>
      <c r="E51" s="96" t="s">
        <v>132</v>
      </c>
      <c r="F51" s="96" t="s">
        <v>132</v>
      </c>
      <c r="G51" s="96">
        <v>13</v>
      </c>
      <c r="H51" s="96" t="s">
        <v>132</v>
      </c>
      <c r="I51" s="96" t="s">
        <v>132</v>
      </c>
      <c r="J51" s="96">
        <v>0</v>
      </c>
      <c r="K51" s="96">
        <v>48</v>
      </c>
      <c r="L51" s="96" t="s">
        <v>132</v>
      </c>
      <c r="M51" s="96">
        <v>4</v>
      </c>
      <c r="N51" s="97">
        <v>79</v>
      </c>
    </row>
    <row r="52" spans="1:14" ht="15">
      <c r="A52" s="101" t="s">
        <v>218</v>
      </c>
      <c r="B52" s="107" t="s">
        <v>535</v>
      </c>
      <c r="C52" s="102">
        <v>789</v>
      </c>
      <c r="D52" s="102">
        <v>847</v>
      </c>
      <c r="E52" s="102">
        <v>355</v>
      </c>
      <c r="F52" s="102">
        <v>237</v>
      </c>
      <c r="G52" s="102">
        <v>264</v>
      </c>
      <c r="H52" s="102">
        <v>113</v>
      </c>
      <c r="I52" s="102">
        <v>283</v>
      </c>
      <c r="J52" s="102">
        <v>27</v>
      </c>
      <c r="K52" s="102">
        <v>2069</v>
      </c>
      <c r="L52" s="102">
        <v>228</v>
      </c>
      <c r="M52" s="102">
        <v>0</v>
      </c>
      <c r="N52" s="103">
        <v>3615</v>
      </c>
    </row>
    <row r="53" spans="1:14" ht="15">
      <c r="A53" s="91" t="s">
        <v>219</v>
      </c>
      <c r="B53" s="106" t="s">
        <v>220</v>
      </c>
      <c r="C53" s="96">
        <v>5</v>
      </c>
      <c r="D53" s="96" t="s">
        <v>132</v>
      </c>
      <c r="E53" s="96" t="s">
        <v>132</v>
      </c>
      <c r="F53" s="96">
        <v>5</v>
      </c>
      <c r="G53" s="96" t="s">
        <v>132</v>
      </c>
      <c r="H53" s="96" t="s">
        <v>132</v>
      </c>
      <c r="I53" s="96">
        <v>22</v>
      </c>
      <c r="J53" s="96" t="s">
        <v>132</v>
      </c>
      <c r="K53" s="96">
        <v>33</v>
      </c>
      <c r="L53" s="96" t="s">
        <v>132</v>
      </c>
      <c r="M53" s="96">
        <v>0</v>
      </c>
      <c r="N53" s="97">
        <v>48</v>
      </c>
    </row>
    <row r="54" spans="1:14" ht="15">
      <c r="A54" s="91" t="s">
        <v>221</v>
      </c>
      <c r="B54" s="106" t="s">
        <v>222</v>
      </c>
      <c r="C54" s="96">
        <v>5</v>
      </c>
      <c r="D54" s="96" t="s">
        <v>132</v>
      </c>
      <c r="E54" s="96">
        <v>0</v>
      </c>
      <c r="F54" s="96" t="s">
        <v>132</v>
      </c>
      <c r="G54" s="96" t="s">
        <v>132</v>
      </c>
      <c r="H54" s="96" t="s">
        <v>132</v>
      </c>
      <c r="I54" s="96">
        <v>0</v>
      </c>
      <c r="J54" s="96">
        <v>0</v>
      </c>
      <c r="K54" s="96">
        <v>0</v>
      </c>
      <c r="L54" s="96">
        <v>0</v>
      </c>
      <c r="M54" s="96">
        <v>0</v>
      </c>
      <c r="N54" s="97">
        <v>7</v>
      </c>
    </row>
    <row r="55" spans="1:14" ht="15">
      <c r="A55" s="91" t="s">
        <v>223</v>
      </c>
      <c r="B55" s="106" t="s">
        <v>224</v>
      </c>
      <c r="C55" s="96">
        <v>11</v>
      </c>
      <c r="D55" s="96">
        <v>13</v>
      </c>
      <c r="E55" s="96">
        <v>6</v>
      </c>
      <c r="F55" s="96" t="s">
        <v>132</v>
      </c>
      <c r="G55" s="96" t="s">
        <v>132</v>
      </c>
      <c r="H55" s="96" t="s">
        <v>132</v>
      </c>
      <c r="I55" s="96" t="s">
        <v>132</v>
      </c>
      <c r="J55" s="96">
        <v>0</v>
      </c>
      <c r="K55" s="96">
        <v>59</v>
      </c>
      <c r="L55" s="96" t="s">
        <v>132</v>
      </c>
      <c r="M55" s="96">
        <v>0</v>
      </c>
      <c r="N55" s="97">
        <v>80</v>
      </c>
    </row>
    <row r="56" spans="1:14" ht="15">
      <c r="A56" s="91" t="s">
        <v>225</v>
      </c>
      <c r="B56" s="106" t="s">
        <v>226</v>
      </c>
      <c r="C56" s="96">
        <v>9</v>
      </c>
      <c r="D56" s="96">
        <v>11</v>
      </c>
      <c r="E56" s="96" t="s">
        <v>132</v>
      </c>
      <c r="F56" s="96">
        <v>4</v>
      </c>
      <c r="G56" s="96" t="s">
        <v>132</v>
      </c>
      <c r="H56" s="96" t="s">
        <v>132</v>
      </c>
      <c r="I56" s="96" t="s">
        <v>132</v>
      </c>
      <c r="J56" s="96">
        <v>0</v>
      </c>
      <c r="K56" s="96" t="s">
        <v>132</v>
      </c>
      <c r="L56" s="96">
        <v>11</v>
      </c>
      <c r="M56" s="96">
        <v>0</v>
      </c>
      <c r="N56" s="97">
        <v>36</v>
      </c>
    </row>
    <row r="57" spans="1:14" ht="15">
      <c r="A57" s="91" t="s">
        <v>227</v>
      </c>
      <c r="B57" s="106" t="s">
        <v>228</v>
      </c>
      <c r="C57" s="96">
        <v>25</v>
      </c>
      <c r="D57" s="96">
        <v>16</v>
      </c>
      <c r="E57" s="96" t="s">
        <v>132</v>
      </c>
      <c r="F57" s="96" t="s">
        <v>132</v>
      </c>
      <c r="G57" s="96" t="s">
        <v>132</v>
      </c>
      <c r="H57" s="96" t="s">
        <v>132</v>
      </c>
      <c r="I57" s="96">
        <v>0</v>
      </c>
      <c r="J57" s="96" t="s">
        <v>132</v>
      </c>
      <c r="K57" s="96">
        <v>50</v>
      </c>
      <c r="L57" s="96">
        <v>16</v>
      </c>
      <c r="M57" s="96">
        <v>0</v>
      </c>
      <c r="N57" s="97">
        <v>80</v>
      </c>
    </row>
    <row r="58" spans="1:14" ht="15">
      <c r="A58" s="91" t="s">
        <v>229</v>
      </c>
      <c r="B58" s="106" t="s">
        <v>230</v>
      </c>
      <c r="C58" s="96">
        <v>36</v>
      </c>
      <c r="D58" s="96">
        <v>47</v>
      </c>
      <c r="E58" s="96">
        <v>5</v>
      </c>
      <c r="F58" s="96">
        <v>11</v>
      </c>
      <c r="G58" s="96" t="s">
        <v>132</v>
      </c>
      <c r="H58" s="96" t="s">
        <v>132</v>
      </c>
      <c r="I58" s="96">
        <v>10</v>
      </c>
      <c r="J58" s="96" t="s">
        <v>132</v>
      </c>
      <c r="K58" s="96">
        <v>71</v>
      </c>
      <c r="L58" s="96">
        <v>0</v>
      </c>
      <c r="M58" s="96">
        <v>0</v>
      </c>
      <c r="N58" s="97">
        <v>132</v>
      </c>
    </row>
    <row r="59" spans="1:14" ht="15">
      <c r="A59" s="91" t="s">
        <v>231</v>
      </c>
      <c r="B59" s="106" t="s">
        <v>232</v>
      </c>
      <c r="C59" s="96">
        <v>15</v>
      </c>
      <c r="D59" s="96">
        <v>17</v>
      </c>
      <c r="E59" s="96" t="s">
        <v>132</v>
      </c>
      <c r="F59" s="96">
        <v>12</v>
      </c>
      <c r="G59" s="96" t="s">
        <v>132</v>
      </c>
      <c r="H59" s="96" t="s">
        <v>132</v>
      </c>
      <c r="I59" s="96">
        <v>6</v>
      </c>
      <c r="J59" s="96">
        <v>0</v>
      </c>
      <c r="K59" s="96">
        <v>40</v>
      </c>
      <c r="L59" s="96">
        <v>0</v>
      </c>
      <c r="M59" s="96">
        <v>0</v>
      </c>
      <c r="N59" s="97">
        <v>62</v>
      </c>
    </row>
    <row r="60" spans="1:14" ht="15">
      <c r="A60" s="91" t="s">
        <v>233</v>
      </c>
      <c r="B60" s="106" t="s">
        <v>234</v>
      </c>
      <c r="C60" s="96">
        <v>283</v>
      </c>
      <c r="D60" s="96">
        <v>233</v>
      </c>
      <c r="E60" s="96">
        <v>183</v>
      </c>
      <c r="F60" s="96">
        <v>92</v>
      </c>
      <c r="G60" s="96">
        <v>97</v>
      </c>
      <c r="H60" s="96">
        <v>46</v>
      </c>
      <c r="I60" s="96">
        <v>13</v>
      </c>
      <c r="J60" s="96" t="s">
        <v>132</v>
      </c>
      <c r="K60" s="96">
        <v>687</v>
      </c>
      <c r="L60" s="96">
        <v>90</v>
      </c>
      <c r="M60" s="96">
        <v>0</v>
      </c>
      <c r="N60" s="97">
        <v>1221</v>
      </c>
    </row>
    <row r="61" spans="1:14" ht="15">
      <c r="A61" s="91" t="s">
        <v>235</v>
      </c>
      <c r="B61" s="106" t="s">
        <v>236</v>
      </c>
      <c r="C61" s="96">
        <v>192</v>
      </c>
      <c r="D61" s="96">
        <v>286</v>
      </c>
      <c r="E61" s="96">
        <v>114</v>
      </c>
      <c r="F61" s="96">
        <v>49</v>
      </c>
      <c r="G61" s="96">
        <v>76</v>
      </c>
      <c r="H61" s="96">
        <v>30</v>
      </c>
      <c r="I61" s="96">
        <v>173</v>
      </c>
      <c r="J61" s="96">
        <v>13</v>
      </c>
      <c r="K61" s="96">
        <v>717</v>
      </c>
      <c r="L61" s="96">
        <v>0</v>
      </c>
      <c r="M61" s="96">
        <v>0</v>
      </c>
      <c r="N61" s="97">
        <v>1204</v>
      </c>
    </row>
    <row r="62" spans="1:14" ht="15">
      <c r="A62" s="91" t="s">
        <v>237</v>
      </c>
      <c r="B62" s="106" t="s">
        <v>238</v>
      </c>
      <c r="C62" s="96">
        <v>18</v>
      </c>
      <c r="D62" s="96">
        <v>24</v>
      </c>
      <c r="E62" s="96" t="s">
        <v>132</v>
      </c>
      <c r="F62" s="96">
        <v>5</v>
      </c>
      <c r="G62" s="96" t="s">
        <v>132</v>
      </c>
      <c r="H62" s="96">
        <v>0</v>
      </c>
      <c r="I62" s="96">
        <v>0</v>
      </c>
      <c r="J62" s="96" t="s">
        <v>132</v>
      </c>
      <c r="K62" s="96" t="s">
        <v>132</v>
      </c>
      <c r="L62" s="96" t="s">
        <v>132</v>
      </c>
      <c r="M62" s="96">
        <v>0</v>
      </c>
      <c r="N62" s="97">
        <v>32</v>
      </c>
    </row>
    <row r="63" spans="1:14" ht="15">
      <c r="A63" s="91" t="s">
        <v>239</v>
      </c>
      <c r="B63" s="106" t="s">
        <v>240</v>
      </c>
      <c r="C63" s="96">
        <v>90</v>
      </c>
      <c r="D63" s="96">
        <v>111</v>
      </c>
      <c r="E63" s="96">
        <v>21</v>
      </c>
      <c r="F63" s="96">
        <v>25</v>
      </c>
      <c r="G63" s="96">
        <v>35</v>
      </c>
      <c r="H63" s="96">
        <v>14</v>
      </c>
      <c r="I63" s="96">
        <v>25</v>
      </c>
      <c r="J63" s="96" t="s">
        <v>132</v>
      </c>
      <c r="K63" s="96">
        <v>189</v>
      </c>
      <c r="L63" s="96">
        <v>46</v>
      </c>
      <c r="M63" s="96">
        <v>0</v>
      </c>
      <c r="N63" s="97">
        <v>358</v>
      </c>
    </row>
    <row r="64" spans="1:14" ht="15">
      <c r="A64" s="91" t="s">
        <v>241</v>
      </c>
      <c r="B64" s="106" t="s">
        <v>242</v>
      </c>
      <c r="C64" s="96">
        <v>22</v>
      </c>
      <c r="D64" s="96">
        <v>14</v>
      </c>
      <c r="E64" s="96" t="s">
        <v>132</v>
      </c>
      <c r="F64" s="96">
        <v>8</v>
      </c>
      <c r="G64" s="96">
        <v>0</v>
      </c>
      <c r="H64" s="96" t="s">
        <v>132</v>
      </c>
      <c r="I64" s="96">
        <v>0</v>
      </c>
      <c r="J64" s="96">
        <v>0</v>
      </c>
      <c r="K64" s="96">
        <v>39</v>
      </c>
      <c r="L64" s="96">
        <v>7</v>
      </c>
      <c r="M64" s="96">
        <v>0</v>
      </c>
      <c r="N64" s="97">
        <v>66</v>
      </c>
    </row>
    <row r="65" spans="1:14" ht="15">
      <c r="A65" s="91" t="s">
        <v>243</v>
      </c>
      <c r="B65" s="106" t="s">
        <v>244</v>
      </c>
      <c r="C65" s="96">
        <v>78</v>
      </c>
      <c r="D65" s="96">
        <v>68</v>
      </c>
      <c r="E65" s="96">
        <v>14</v>
      </c>
      <c r="F65" s="96">
        <v>18</v>
      </c>
      <c r="G65" s="96">
        <v>40</v>
      </c>
      <c r="H65" s="96">
        <v>6</v>
      </c>
      <c r="I65" s="96">
        <v>30</v>
      </c>
      <c r="J65" s="96" t="s">
        <v>132</v>
      </c>
      <c r="K65" s="96">
        <v>174</v>
      </c>
      <c r="L65" s="96">
        <v>52</v>
      </c>
      <c r="M65" s="96">
        <v>0</v>
      </c>
      <c r="N65" s="97">
        <v>296</v>
      </c>
    </row>
    <row r="66" spans="1:14" ht="15">
      <c r="A66" s="101" t="s">
        <v>245</v>
      </c>
      <c r="B66" s="107" t="s">
        <v>520</v>
      </c>
      <c r="C66" s="102">
        <v>607</v>
      </c>
      <c r="D66" s="102">
        <v>568</v>
      </c>
      <c r="E66" s="102">
        <v>139</v>
      </c>
      <c r="F66" s="102">
        <v>223</v>
      </c>
      <c r="G66" s="102">
        <v>71</v>
      </c>
      <c r="H66" s="102">
        <v>121</v>
      </c>
      <c r="I66" s="102">
        <v>325</v>
      </c>
      <c r="J66" s="102" t="s">
        <v>132</v>
      </c>
      <c r="K66" s="102">
        <v>1511</v>
      </c>
      <c r="L66" s="102">
        <v>287</v>
      </c>
      <c r="M66" s="102">
        <v>0</v>
      </c>
      <c r="N66" s="103">
        <v>2715</v>
      </c>
    </row>
    <row r="67" spans="1:14" ht="15">
      <c r="A67" s="91" t="s">
        <v>247</v>
      </c>
      <c r="B67" s="106" t="s">
        <v>248</v>
      </c>
      <c r="C67" s="96">
        <v>15</v>
      </c>
      <c r="D67" s="96">
        <v>8</v>
      </c>
      <c r="E67" s="96" t="s">
        <v>132</v>
      </c>
      <c r="F67" s="96">
        <v>10</v>
      </c>
      <c r="G67" s="96">
        <v>0</v>
      </c>
      <c r="H67" s="96">
        <v>0</v>
      </c>
      <c r="I67" s="96">
        <v>0</v>
      </c>
      <c r="J67" s="96">
        <v>0</v>
      </c>
      <c r="K67" s="96">
        <v>34</v>
      </c>
      <c r="L67" s="96" t="s">
        <v>132</v>
      </c>
      <c r="M67" s="96">
        <v>0</v>
      </c>
      <c r="N67" s="97">
        <v>58</v>
      </c>
    </row>
    <row r="68" spans="1:14" ht="15">
      <c r="A68" s="91" t="s">
        <v>249</v>
      </c>
      <c r="B68" s="106" t="s">
        <v>250</v>
      </c>
      <c r="C68" s="96">
        <v>19</v>
      </c>
      <c r="D68" s="96">
        <v>19</v>
      </c>
      <c r="E68" s="96" t="s">
        <v>132</v>
      </c>
      <c r="F68" s="96" t="s">
        <v>132</v>
      </c>
      <c r="G68" s="96">
        <v>0</v>
      </c>
      <c r="H68" s="96" t="s">
        <v>132</v>
      </c>
      <c r="I68" s="96">
        <v>10</v>
      </c>
      <c r="J68" s="96">
        <v>0</v>
      </c>
      <c r="K68" s="96">
        <v>24</v>
      </c>
      <c r="L68" s="96" t="s">
        <v>132</v>
      </c>
      <c r="M68" s="96">
        <v>0</v>
      </c>
      <c r="N68" s="97">
        <v>59</v>
      </c>
    </row>
    <row r="69" spans="1:14" ht="15">
      <c r="A69" s="91" t="s">
        <v>251</v>
      </c>
      <c r="B69" s="106" t="s">
        <v>252</v>
      </c>
      <c r="C69" s="96">
        <v>16</v>
      </c>
      <c r="D69" s="96">
        <v>17</v>
      </c>
      <c r="E69" s="96" t="s">
        <v>132</v>
      </c>
      <c r="F69" s="96">
        <v>7</v>
      </c>
      <c r="G69" s="96">
        <v>0</v>
      </c>
      <c r="H69" s="96" t="s">
        <v>132</v>
      </c>
      <c r="I69" s="96">
        <v>5</v>
      </c>
      <c r="J69" s="96">
        <v>0</v>
      </c>
      <c r="K69" s="96">
        <v>32</v>
      </c>
      <c r="L69" s="96" t="s">
        <v>132</v>
      </c>
      <c r="M69" s="96">
        <v>0</v>
      </c>
      <c r="N69" s="97">
        <v>46</v>
      </c>
    </row>
    <row r="70" spans="1:14" ht="15">
      <c r="A70" s="91" t="s">
        <v>253</v>
      </c>
      <c r="B70" s="106" t="s">
        <v>254</v>
      </c>
      <c r="C70" s="96">
        <v>17</v>
      </c>
      <c r="D70" s="96">
        <v>13</v>
      </c>
      <c r="E70" s="96" t="s">
        <v>132</v>
      </c>
      <c r="F70" s="96" t="s">
        <v>132</v>
      </c>
      <c r="G70" s="96" t="s">
        <v>132</v>
      </c>
      <c r="H70" s="96">
        <v>5</v>
      </c>
      <c r="I70" s="96">
        <v>10</v>
      </c>
      <c r="J70" s="96" t="s">
        <v>132</v>
      </c>
      <c r="K70" s="96">
        <v>48</v>
      </c>
      <c r="L70" s="96">
        <v>14</v>
      </c>
      <c r="M70" s="96">
        <v>0</v>
      </c>
      <c r="N70" s="97">
        <v>78</v>
      </c>
    </row>
    <row r="71" spans="1:14" ht="15">
      <c r="A71" s="91" t="s">
        <v>255</v>
      </c>
      <c r="B71" s="106" t="s">
        <v>256</v>
      </c>
      <c r="C71" s="96">
        <v>64</v>
      </c>
      <c r="D71" s="96">
        <v>62</v>
      </c>
      <c r="E71" s="96">
        <v>7</v>
      </c>
      <c r="F71" s="96">
        <v>18</v>
      </c>
      <c r="G71" s="96">
        <v>15</v>
      </c>
      <c r="H71" s="96">
        <v>8</v>
      </c>
      <c r="I71" s="96">
        <v>8</v>
      </c>
      <c r="J71" s="96" t="s">
        <v>132</v>
      </c>
      <c r="K71" s="96">
        <v>123</v>
      </c>
      <c r="L71" s="96">
        <v>26</v>
      </c>
      <c r="M71" s="96">
        <v>0</v>
      </c>
      <c r="N71" s="97">
        <v>215</v>
      </c>
    </row>
    <row r="72" spans="1:14" ht="15">
      <c r="A72" s="91" t="s">
        <v>257</v>
      </c>
      <c r="B72" s="106" t="s">
        <v>258</v>
      </c>
      <c r="C72" s="96">
        <v>18</v>
      </c>
      <c r="D72" s="96">
        <v>26</v>
      </c>
      <c r="E72" s="96" t="s">
        <v>132</v>
      </c>
      <c r="F72" s="96">
        <v>6</v>
      </c>
      <c r="G72" s="96" t="s">
        <v>132</v>
      </c>
      <c r="H72" s="96">
        <v>4</v>
      </c>
      <c r="I72" s="96">
        <v>0</v>
      </c>
      <c r="J72" s="96">
        <v>0</v>
      </c>
      <c r="K72" s="96">
        <v>65</v>
      </c>
      <c r="L72" s="96">
        <v>4</v>
      </c>
      <c r="M72" s="96">
        <v>0</v>
      </c>
      <c r="N72" s="97">
        <v>94</v>
      </c>
    </row>
    <row r="73" spans="1:14" ht="15">
      <c r="A73" s="91" t="s">
        <v>259</v>
      </c>
      <c r="B73" s="106" t="s">
        <v>246</v>
      </c>
      <c r="C73" s="96">
        <v>162</v>
      </c>
      <c r="D73" s="96">
        <v>146</v>
      </c>
      <c r="E73" s="96">
        <v>60</v>
      </c>
      <c r="F73" s="96">
        <v>54</v>
      </c>
      <c r="G73" s="96">
        <v>19</v>
      </c>
      <c r="H73" s="96">
        <v>54</v>
      </c>
      <c r="I73" s="96">
        <v>106</v>
      </c>
      <c r="J73" s="96" t="s">
        <v>132</v>
      </c>
      <c r="K73" s="96">
        <v>601</v>
      </c>
      <c r="L73" s="96">
        <v>151</v>
      </c>
      <c r="M73" s="96">
        <v>0</v>
      </c>
      <c r="N73" s="97">
        <v>1025</v>
      </c>
    </row>
    <row r="74" spans="1:14" ht="15">
      <c r="A74" s="91" t="s">
        <v>260</v>
      </c>
      <c r="B74" s="106" t="s">
        <v>261</v>
      </c>
      <c r="C74" s="96">
        <v>82</v>
      </c>
      <c r="D74" s="96">
        <v>84</v>
      </c>
      <c r="E74" s="96">
        <v>4</v>
      </c>
      <c r="F74" s="96">
        <v>27</v>
      </c>
      <c r="G74" s="96" t="s">
        <v>132</v>
      </c>
      <c r="H74" s="96">
        <v>22</v>
      </c>
      <c r="I74" s="96">
        <v>53</v>
      </c>
      <c r="J74" s="96">
        <v>0</v>
      </c>
      <c r="K74" s="96">
        <v>181</v>
      </c>
      <c r="L74" s="96">
        <v>38</v>
      </c>
      <c r="M74" s="96">
        <v>0</v>
      </c>
      <c r="N74" s="97">
        <v>337</v>
      </c>
    </row>
    <row r="75" spans="1:14" ht="15">
      <c r="A75" s="91" t="s">
        <v>262</v>
      </c>
      <c r="B75" s="106" t="s">
        <v>263</v>
      </c>
      <c r="C75" s="96">
        <v>71</v>
      </c>
      <c r="D75" s="96">
        <v>61</v>
      </c>
      <c r="E75" s="96">
        <v>9</v>
      </c>
      <c r="F75" s="96">
        <v>25</v>
      </c>
      <c r="G75" s="96" t="s">
        <v>132</v>
      </c>
      <c r="H75" s="96">
        <v>4</v>
      </c>
      <c r="I75" s="96">
        <v>46</v>
      </c>
      <c r="J75" s="96" t="s">
        <v>132</v>
      </c>
      <c r="K75" s="96">
        <v>91</v>
      </c>
      <c r="L75" s="96">
        <v>16</v>
      </c>
      <c r="M75" s="96">
        <v>0</v>
      </c>
      <c r="N75" s="97">
        <v>208</v>
      </c>
    </row>
    <row r="76" spans="1:14" ht="15">
      <c r="A76" s="91" t="s">
        <v>264</v>
      </c>
      <c r="B76" s="106" t="s">
        <v>265</v>
      </c>
      <c r="C76" s="96">
        <v>19</v>
      </c>
      <c r="D76" s="96">
        <v>13</v>
      </c>
      <c r="E76" s="96" t="s">
        <v>132</v>
      </c>
      <c r="F76" s="96">
        <v>6</v>
      </c>
      <c r="G76" s="96" t="s">
        <v>132</v>
      </c>
      <c r="H76" s="96">
        <v>4</v>
      </c>
      <c r="I76" s="96">
        <v>19</v>
      </c>
      <c r="J76" s="96" t="s">
        <v>132</v>
      </c>
      <c r="K76" s="96">
        <v>47</v>
      </c>
      <c r="L76" s="96">
        <v>5</v>
      </c>
      <c r="M76" s="96">
        <v>0</v>
      </c>
      <c r="N76" s="97">
        <v>81</v>
      </c>
    </row>
    <row r="77" spans="1:14" ht="15">
      <c r="A77" s="91" t="s">
        <v>266</v>
      </c>
      <c r="B77" s="106" t="s">
        <v>267</v>
      </c>
      <c r="C77" s="96">
        <v>66</v>
      </c>
      <c r="D77" s="96">
        <v>56</v>
      </c>
      <c r="E77" s="96">
        <v>28</v>
      </c>
      <c r="F77" s="96">
        <v>31</v>
      </c>
      <c r="G77" s="96">
        <v>16</v>
      </c>
      <c r="H77" s="96">
        <v>11</v>
      </c>
      <c r="I77" s="96">
        <v>68</v>
      </c>
      <c r="J77" s="96" t="s">
        <v>132</v>
      </c>
      <c r="K77" s="96">
        <v>172</v>
      </c>
      <c r="L77" s="96">
        <v>27</v>
      </c>
      <c r="M77" s="96">
        <v>0</v>
      </c>
      <c r="N77" s="97">
        <v>304</v>
      </c>
    </row>
    <row r="78" spans="1:14" ht="15">
      <c r="A78" s="91" t="s">
        <v>268</v>
      </c>
      <c r="B78" s="106" t="s">
        <v>269</v>
      </c>
      <c r="C78" s="96">
        <v>27</v>
      </c>
      <c r="D78" s="96">
        <v>33</v>
      </c>
      <c r="E78" s="96">
        <v>15</v>
      </c>
      <c r="F78" s="96">
        <v>12</v>
      </c>
      <c r="G78" s="96" t="s">
        <v>132</v>
      </c>
      <c r="H78" s="96" t="s">
        <v>132</v>
      </c>
      <c r="I78" s="96">
        <v>0</v>
      </c>
      <c r="J78" s="96" t="s">
        <v>132</v>
      </c>
      <c r="K78" s="96">
        <v>0</v>
      </c>
      <c r="L78" s="96">
        <v>0</v>
      </c>
      <c r="M78" s="96">
        <v>0</v>
      </c>
      <c r="N78" s="97">
        <v>63</v>
      </c>
    </row>
    <row r="79" spans="1:14" ht="15">
      <c r="A79" s="91" t="s">
        <v>270</v>
      </c>
      <c r="B79" s="106" t="s">
        <v>271</v>
      </c>
      <c r="C79" s="96">
        <v>33</v>
      </c>
      <c r="D79" s="96">
        <v>32</v>
      </c>
      <c r="E79" s="96">
        <v>4</v>
      </c>
      <c r="F79" s="96">
        <v>21</v>
      </c>
      <c r="G79" s="96">
        <v>7</v>
      </c>
      <c r="H79" s="96" t="s">
        <v>132</v>
      </c>
      <c r="I79" s="96">
        <v>0</v>
      </c>
      <c r="J79" s="96" t="s">
        <v>132</v>
      </c>
      <c r="K79" s="96">
        <v>97</v>
      </c>
      <c r="L79" s="96">
        <v>0</v>
      </c>
      <c r="M79" s="96">
        <v>0</v>
      </c>
      <c r="N79" s="97">
        <v>154</v>
      </c>
    </row>
    <row r="80" spans="1:14" ht="15">
      <c r="A80" s="101" t="s">
        <v>272</v>
      </c>
      <c r="B80" s="107" t="s">
        <v>521</v>
      </c>
      <c r="C80" s="102">
        <v>340</v>
      </c>
      <c r="D80" s="102">
        <v>385</v>
      </c>
      <c r="E80" s="102">
        <v>97</v>
      </c>
      <c r="F80" s="102">
        <v>129</v>
      </c>
      <c r="G80" s="102">
        <v>108</v>
      </c>
      <c r="H80" s="102">
        <v>41</v>
      </c>
      <c r="I80" s="102">
        <v>130</v>
      </c>
      <c r="J80" s="102">
        <v>16</v>
      </c>
      <c r="K80" s="102">
        <v>1120</v>
      </c>
      <c r="L80" s="102">
        <v>78</v>
      </c>
      <c r="M80" s="102">
        <v>34</v>
      </c>
      <c r="N80" s="103">
        <v>1762</v>
      </c>
    </row>
    <row r="81" spans="1:14" ht="15">
      <c r="A81" s="91" t="s">
        <v>273</v>
      </c>
      <c r="B81" s="106" t="s">
        <v>274</v>
      </c>
      <c r="C81" s="96">
        <v>23</v>
      </c>
      <c r="D81" s="96">
        <v>16</v>
      </c>
      <c r="E81" s="96" t="s">
        <v>132</v>
      </c>
      <c r="F81" s="96">
        <v>6</v>
      </c>
      <c r="G81" s="96">
        <v>0</v>
      </c>
      <c r="H81" s="96" t="s">
        <v>132</v>
      </c>
      <c r="I81" s="96">
        <v>9</v>
      </c>
      <c r="J81" s="96" t="s">
        <v>132</v>
      </c>
      <c r="K81" s="96">
        <v>72</v>
      </c>
      <c r="L81" s="96" t="s">
        <v>132</v>
      </c>
      <c r="M81" s="96" t="s">
        <v>132</v>
      </c>
      <c r="N81" s="97">
        <v>108</v>
      </c>
    </row>
    <row r="82" spans="1:14" ht="15">
      <c r="A82" s="91" t="s">
        <v>275</v>
      </c>
      <c r="B82" s="106" t="s">
        <v>276</v>
      </c>
      <c r="C82" s="96">
        <v>22</v>
      </c>
      <c r="D82" s="96">
        <v>16</v>
      </c>
      <c r="E82" s="96">
        <v>4</v>
      </c>
      <c r="F82" s="96">
        <v>8</v>
      </c>
      <c r="G82" s="96">
        <v>8</v>
      </c>
      <c r="H82" s="96" t="s">
        <v>132</v>
      </c>
      <c r="I82" s="96" t="s">
        <v>132</v>
      </c>
      <c r="J82" s="96" t="s">
        <v>132</v>
      </c>
      <c r="K82" s="96">
        <v>68</v>
      </c>
      <c r="L82" s="96" t="s">
        <v>132</v>
      </c>
      <c r="M82" s="96">
        <v>0</v>
      </c>
      <c r="N82" s="97">
        <v>95</v>
      </c>
    </row>
    <row r="83" spans="1:14" ht="15">
      <c r="A83" s="91" t="s">
        <v>277</v>
      </c>
      <c r="B83" s="106" t="s">
        <v>278</v>
      </c>
      <c r="C83" s="96">
        <v>24</v>
      </c>
      <c r="D83" s="96">
        <v>43</v>
      </c>
      <c r="E83" s="96" t="s">
        <v>132</v>
      </c>
      <c r="F83" s="96">
        <v>12</v>
      </c>
      <c r="G83" s="96">
        <v>5</v>
      </c>
      <c r="H83" s="96">
        <v>6</v>
      </c>
      <c r="I83" s="96">
        <v>29</v>
      </c>
      <c r="J83" s="96" t="s">
        <v>132</v>
      </c>
      <c r="K83" s="96">
        <v>84</v>
      </c>
      <c r="L83" s="96">
        <v>0</v>
      </c>
      <c r="M83" s="96" t="s">
        <v>132</v>
      </c>
      <c r="N83" s="97">
        <v>132</v>
      </c>
    </row>
    <row r="84" spans="1:14" ht="15">
      <c r="A84" s="91" t="s">
        <v>279</v>
      </c>
      <c r="B84" s="106" t="s">
        <v>280</v>
      </c>
      <c r="C84" s="96">
        <v>40</v>
      </c>
      <c r="D84" s="96">
        <v>62</v>
      </c>
      <c r="E84" s="96">
        <v>5</v>
      </c>
      <c r="F84" s="96">
        <v>29</v>
      </c>
      <c r="G84" s="96">
        <v>8</v>
      </c>
      <c r="H84" s="96">
        <v>5</v>
      </c>
      <c r="I84" s="96" t="s">
        <v>132</v>
      </c>
      <c r="J84" s="96" t="s">
        <v>132</v>
      </c>
      <c r="K84" s="96">
        <v>104</v>
      </c>
      <c r="L84" s="96">
        <v>0</v>
      </c>
      <c r="M84" s="96">
        <v>0</v>
      </c>
      <c r="N84" s="97">
        <v>179</v>
      </c>
    </row>
    <row r="85" spans="1:14" ht="15">
      <c r="A85" s="91" t="s">
        <v>281</v>
      </c>
      <c r="B85" s="106" t="s">
        <v>282</v>
      </c>
      <c r="C85" s="96">
        <v>34</v>
      </c>
      <c r="D85" s="96">
        <v>15</v>
      </c>
      <c r="E85" s="96">
        <v>5</v>
      </c>
      <c r="F85" s="96">
        <v>11</v>
      </c>
      <c r="G85" s="96">
        <v>22</v>
      </c>
      <c r="H85" s="96" t="s">
        <v>132</v>
      </c>
      <c r="I85" s="96">
        <v>5</v>
      </c>
      <c r="J85" s="96" t="s">
        <v>132</v>
      </c>
      <c r="K85" s="96">
        <v>68</v>
      </c>
      <c r="L85" s="96">
        <v>23</v>
      </c>
      <c r="M85" s="96">
        <v>0</v>
      </c>
      <c r="N85" s="97">
        <v>114</v>
      </c>
    </row>
    <row r="86" spans="1:14" ht="15">
      <c r="A86" s="91" t="s">
        <v>283</v>
      </c>
      <c r="B86" s="106" t="s">
        <v>284</v>
      </c>
      <c r="C86" s="96">
        <v>13</v>
      </c>
      <c r="D86" s="96">
        <v>13</v>
      </c>
      <c r="E86" s="96" t="s">
        <v>132</v>
      </c>
      <c r="F86" s="96">
        <v>0</v>
      </c>
      <c r="G86" s="96">
        <v>7</v>
      </c>
      <c r="H86" s="96" t="s">
        <v>132</v>
      </c>
      <c r="I86" s="96">
        <v>14</v>
      </c>
      <c r="J86" s="96">
        <v>0</v>
      </c>
      <c r="K86" s="96">
        <v>63</v>
      </c>
      <c r="L86" s="96">
        <v>11</v>
      </c>
      <c r="M86" s="96">
        <v>0</v>
      </c>
      <c r="N86" s="97">
        <v>91</v>
      </c>
    </row>
    <row r="87" spans="1:14" ht="15">
      <c r="A87" s="91" t="s">
        <v>285</v>
      </c>
      <c r="B87" s="106" t="s">
        <v>286</v>
      </c>
      <c r="C87" s="96">
        <v>144</v>
      </c>
      <c r="D87" s="96">
        <v>184</v>
      </c>
      <c r="E87" s="96">
        <v>54</v>
      </c>
      <c r="F87" s="96">
        <v>48</v>
      </c>
      <c r="G87" s="96">
        <v>49</v>
      </c>
      <c r="H87" s="96">
        <v>16</v>
      </c>
      <c r="I87" s="96" t="s">
        <v>132</v>
      </c>
      <c r="J87" s="96" t="s">
        <v>132</v>
      </c>
      <c r="K87" s="96">
        <v>563</v>
      </c>
      <c r="L87" s="96">
        <v>0</v>
      </c>
      <c r="M87" s="96">
        <v>0</v>
      </c>
      <c r="N87" s="97">
        <v>824</v>
      </c>
    </row>
    <row r="88" spans="1:14" ht="15">
      <c r="A88" s="91" t="s">
        <v>287</v>
      </c>
      <c r="B88" s="106" t="s">
        <v>288</v>
      </c>
      <c r="C88" s="96">
        <v>42</v>
      </c>
      <c r="D88" s="96">
        <v>37</v>
      </c>
      <c r="E88" s="96">
        <v>21</v>
      </c>
      <c r="F88" s="96">
        <v>15</v>
      </c>
      <c r="G88" s="96">
        <v>9</v>
      </c>
      <c r="H88" s="96">
        <v>6</v>
      </c>
      <c r="I88" s="96">
        <v>65</v>
      </c>
      <c r="J88" s="96" t="s">
        <v>132</v>
      </c>
      <c r="K88" s="96">
        <v>101</v>
      </c>
      <c r="L88" s="96">
        <v>37</v>
      </c>
      <c r="M88" s="96">
        <v>0</v>
      </c>
      <c r="N88" s="97">
        <v>225</v>
      </c>
    </row>
    <row r="89" spans="1:14" ht="15">
      <c r="A89" s="101" t="s">
        <v>289</v>
      </c>
      <c r="B89" s="107" t="s">
        <v>522</v>
      </c>
      <c r="C89" s="102">
        <v>466</v>
      </c>
      <c r="D89" s="102">
        <v>462</v>
      </c>
      <c r="E89" s="102">
        <v>149</v>
      </c>
      <c r="F89" s="102">
        <v>191</v>
      </c>
      <c r="G89" s="102">
        <v>141</v>
      </c>
      <c r="H89" s="102">
        <v>61</v>
      </c>
      <c r="I89" s="102">
        <v>271</v>
      </c>
      <c r="J89" s="102">
        <v>26</v>
      </c>
      <c r="K89" s="102">
        <v>1400</v>
      </c>
      <c r="L89" s="102">
        <v>169</v>
      </c>
      <c r="M89" s="102">
        <v>20</v>
      </c>
      <c r="N89" s="103">
        <v>2307</v>
      </c>
    </row>
    <row r="90" spans="1:14" ht="15">
      <c r="A90" s="91" t="s">
        <v>291</v>
      </c>
      <c r="B90" s="106" t="s">
        <v>292</v>
      </c>
      <c r="C90" s="96">
        <v>14</v>
      </c>
      <c r="D90" s="96">
        <v>20</v>
      </c>
      <c r="E90" s="96" t="s">
        <v>132</v>
      </c>
      <c r="F90" s="96">
        <v>7</v>
      </c>
      <c r="G90" s="96" t="s">
        <v>132</v>
      </c>
      <c r="H90" s="96" t="s">
        <v>132</v>
      </c>
      <c r="I90" s="96">
        <v>0</v>
      </c>
      <c r="J90" s="96">
        <v>0</v>
      </c>
      <c r="K90" s="96">
        <v>27</v>
      </c>
      <c r="L90" s="96">
        <v>0</v>
      </c>
      <c r="M90" s="96">
        <v>0</v>
      </c>
      <c r="N90" s="97">
        <v>50</v>
      </c>
    </row>
    <row r="91" spans="1:14" ht="15">
      <c r="A91" s="91" t="s">
        <v>293</v>
      </c>
      <c r="B91" s="106" t="s">
        <v>294</v>
      </c>
      <c r="C91" s="96">
        <v>22</v>
      </c>
      <c r="D91" s="96">
        <v>27</v>
      </c>
      <c r="E91" s="96" t="s">
        <v>132</v>
      </c>
      <c r="F91" s="96">
        <v>21</v>
      </c>
      <c r="G91" s="96">
        <v>7</v>
      </c>
      <c r="H91" s="96" t="s">
        <v>132</v>
      </c>
      <c r="I91" s="96">
        <v>13</v>
      </c>
      <c r="J91" s="96">
        <v>0</v>
      </c>
      <c r="K91" s="96">
        <v>68</v>
      </c>
      <c r="L91" s="96">
        <v>0</v>
      </c>
      <c r="M91" s="96">
        <v>0</v>
      </c>
      <c r="N91" s="97">
        <v>103</v>
      </c>
    </row>
    <row r="92" spans="1:14" ht="15">
      <c r="A92" s="91" t="s">
        <v>295</v>
      </c>
      <c r="B92" s="106" t="s">
        <v>296</v>
      </c>
      <c r="C92" s="96">
        <v>22</v>
      </c>
      <c r="D92" s="96">
        <v>20</v>
      </c>
      <c r="E92" s="96">
        <v>0</v>
      </c>
      <c r="F92" s="96">
        <v>0</v>
      </c>
      <c r="G92" s="96">
        <v>0</v>
      </c>
      <c r="H92" s="96" t="s">
        <v>132</v>
      </c>
      <c r="I92" s="96">
        <v>16</v>
      </c>
      <c r="J92" s="96" t="s">
        <v>132</v>
      </c>
      <c r="K92" s="96">
        <v>82</v>
      </c>
      <c r="L92" s="96">
        <v>7</v>
      </c>
      <c r="M92" s="96">
        <v>0</v>
      </c>
      <c r="N92" s="97">
        <v>117</v>
      </c>
    </row>
    <row r="93" spans="1:14" ht="15">
      <c r="A93" s="91" t="s">
        <v>297</v>
      </c>
      <c r="B93" s="106" t="s">
        <v>298</v>
      </c>
      <c r="C93" s="96">
        <v>42</v>
      </c>
      <c r="D93" s="96">
        <v>32</v>
      </c>
      <c r="E93" s="96" t="s">
        <v>132</v>
      </c>
      <c r="F93" s="96">
        <v>8</v>
      </c>
      <c r="G93" s="96">
        <v>8</v>
      </c>
      <c r="H93" s="96" t="s">
        <v>132</v>
      </c>
      <c r="I93" s="96">
        <v>20</v>
      </c>
      <c r="J93" s="96" t="s">
        <v>132</v>
      </c>
      <c r="K93" s="96">
        <v>75</v>
      </c>
      <c r="L93" s="96" t="s">
        <v>132</v>
      </c>
      <c r="M93" s="96">
        <v>0</v>
      </c>
      <c r="N93" s="97">
        <v>129</v>
      </c>
    </row>
    <row r="94" spans="1:14" ht="15">
      <c r="A94" s="91" t="s">
        <v>299</v>
      </c>
      <c r="B94" s="106" t="s">
        <v>300</v>
      </c>
      <c r="C94" s="96">
        <v>31</v>
      </c>
      <c r="D94" s="96">
        <v>25</v>
      </c>
      <c r="E94" s="96">
        <v>13</v>
      </c>
      <c r="F94" s="96">
        <v>17</v>
      </c>
      <c r="G94" s="96">
        <v>14</v>
      </c>
      <c r="H94" s="96">
        <v>5</v>
      </c>
      <c r="I94" s="96">
        <v>53</v>
      </c>
      <c r="J94" s="96">
        <v>0</v>
      </c>
      <c r="K94" s="96">
        <v>90</v>
      </c>
      <c r="L94" s="96">
        <v>22</v>
      </c>
      <c r="M94" s="96">
        <v>0</v>
      </c>
      <c r="N94" s="97">
        <v>162</v>
      </c>
    </row>
    <row r="95" spans="1:14" ht="15">
      <c r="A95" s="91" t="s">
        <v>301</v>
      </c>
      <c r="B95" s="106" t="s">
        <v>302</v>
      </c>
      <c r="C95" s="96">
        <v>40</v>
      </c>
      <c r="D95" s="96">
        <v>17</v>
      </c>
      <c r="E95" s="96">
        <v>13</v>
      </c>
      <c r="F95" s="96">
        <v>15</v>
      </c>
      <c r="G95" s="96">
        <v>5</v>
      </c>
      <c r="H95" s="96" t="s">
        <v>132</v>
      </c>
      <c r="I95" s="96">
        <v>0</v>
      </c>
      <c r="J95" s="96">
        <v>0</v>
      </c>
      <c r="K95" s="96">
        <v>76</v>
      </c>
      <c r="L95" s="96">
        <v>0</v>
      </c>
      <c r="M95" s="96">
        <v>0</v>
      </c>
      <c r="N95" s="97">
        <v>110</v>
      </c>
    </row>
    <row r="96" spans="1:14" ht="15">
      <c r="A96" s="91" t="s">
        <v>303</v>
      </c>
      <c r="B96" s="106" t="s">
        <v>290</v>
      </c>
      <c r="C96" s="96">
        <v>93</v>
      </c>
      <c r="D96" s="96">
        <v>123</v>
      </c>
      <c r="E96" s="96">
        <v>29</v>
      </c>
      <c r="F96" s="96">
        <v>34</v>
      </c>
      <c r="G96" s="96">
        <v>44</v>
      </c>
      <c r="H96" s="96">
        <v>17</v>
      </c>
      <c r="I96" s="96">
        <v>23</v>
      </c>
      <c r="J96" s="96" t="s">
        <v>132</v>
      </c>
      <c r="K96" s="96">
        <v>378</v>
      </c>
      <c r="L96" s="96">
        <v>26</v>
      </c>
      <c r="M96" s="96" t="s">
        <v>132</v>
      </c>
      <c r="N96" s="97">
        <v>548</v>
      </c>
    </row>
    <row r="97" spans="1:14" ht="15">
      <c r="A97" s="91" t="s">
        <v>304</v>
      </c>
      <c r="B97" s="106" t="s">
        <v>305</v>
      </c>
      <c r="C97" s="96">
        <v>50</v>
      </c>
      <c r="D97" s="96">
        <v>52</v>
      </c>
      <c r="E97" s="96">
        <v>10</v>
      </c>
      <c r="F97" s="96">
        <v>22</v>
      </c>
      <c r="G97" s="96">
        <v>8</v>
      </c>
      <c r="H97" s="96">
        <v>5</v>
      </c>
      <c r="I97" s="96">
        <v>41</v>
      </c>
      <c r="J97" s="96" t="s">
        <v>132</v>
      </c>
      <c r="K97" s="96">
        <v>209</v>
      </c>
      <c r="L97" s="96">
        <v>0</v>
      </c>
      <c r="M97" s="96">
        <v>0</v>
      </c>
      <c r="N97" s="97">
        <v>299</v>
      </c>
    </row>
    <row r="98" spans="1:14" ht="15">
      <c r="A98" s="91" t="s">
        <v>306</v>
      </c>
      <c r="B98" s="106" t="s">
        <v>307</v>
      </c>
      <c r="C98" s="96">
        <v>57</v>
      </c>
      <c r="D98" s="96">
        <v>44</v>
      </c>
      <c r="E98" s="96">
        <v>24</v>
      </c>
      <c r="F98" s="96">
        <v>23</v>
      </c>
      <c r="G98" s="96">
        <v>23</v>
      </c>
      <c r="H98" s="96">
        <v>10</v>
      </c>
      <c r="I98" s="96">
        <v>42</v>
      </c>
      <c r="J98" s="96" t="s">
        <v>132</v>
      </c>
      <c r="K98" s="96">
        <v>158</v>
      </c>
      <c r="L98" s="96">
        <v>59</v>
      </c>
      <c r="M98" s="96">
        <v>0</v>
      </c>
      <c r="N98" s="97">
        <v>292</v>
      </c>
    </row>
    <row r="99" spans="1:14" ht="15">
      <c r="A99" s="91" t="s">
        <v>308</v>
      </c>
      <c r="B99" s="106" t="s">
        <v>309</v>
      </c>
      <c r="C99" s="96">
        <v>47</v>
      </c>
      <c r="D99" s="96">
        <v>71</v>
      </c>
      <c r="E99" s="96">
        <v>43</v>
      </c>
      <c r="F99" s="96">
        <v>29</v>
      </c>
      <c r="G99" s="96">
        <v>20</v>
      </c>
      <c r="H99" s="96">
        <v>9</v>
      </c>
      <c r="I99" s="96">
        <v>63</v>
      </c>
      <c r="J99" s="96" t="s">
        <v>132</v>
      </c>
      <c r="K99" s="96">
        <v>180</v>
      </c>
      <c r="L99" s="96">
        <v>45</v>
      </c>
      <c r="M99" s="96">
        <v>0</v>
      </c>
      <c r="N99" s="97">
        <v>362</v>
      </c>
    </row>
    <row r="100" spans="1:14" ht="15">
      <c r="A100" s="91" t="s">
        <v>310</v>
      </c>
      <c r="B100" s="106" t="s">
        <v>311</v>
      </c>
      <c r="C100" s="96">
        <v>31</v>
      </c>
      <c r="D100" s="96">
        <v>20</v>
      </c>
      <c r="E100" s="96">
        <v>9</v>
      </c>
      <c r="F100" s="96">
        <v>15</v>
      </c>
      <c r="G100" s="96" t="s">
        <v>132</v>
      </c>
      <c r="H100" s="96" t="s">
        <v>132</v>
      </c>
      <c r="I100" s="96">
        <v>0</v>
      </c>
      <c r="J100" s="96" t="s">
        <v>132</v>
      </c>
      <c r="K100" s="96">
        <v>0</v>
      </c>
      <c r="L100" s="96" t="s">
        <v>132</v>
      </c>
      <c r="M100" s="96" t="s">
        <v>132</v>
      </c>
      <c r="N100" s="97">
        <v>51</v>
      </c>
    </row>
    <row r="101" spans="1:14" ht="15">
      <c r="A101" s="91" t="s">
        <v>312</v>
      </c>
      <c r="B101" s="106" t="s">
        <v>313</v>
      </c>
      <c r="C101" s="96">
        <v>19</v>
      </c>
      <c r="D101" s="96">
        <v>15</v>
      </c>
      <c r="E101" s="96" t="s">
        <v>132</v>
      </c>
      <c r="F101" s="96">
        <v>0</v>
      </c>
      <c r="G101" s="96">
        <v>7</v>
      </c>
      <c r="H101" s="96" t="s">
        <v>132</v>
      </c>
      <c r="I101" s="96">
        <v>0</v>
      </c>
      <c r="J101" s="96">
        <v>0</v>
      </c>
      <c r="K101" s="96">
        <v>65</v>
      </c>
      <c r="L101" s="96">
        <v>5</v>
      </c>
      <c r="M101" s="96">
        <v>12</v>
      </c>
      <c r="N101" s="97">
        <v>96</v>
      </c>
    </row>
    <row r="102" spans="1:14" ht="15">
      <c r="A102" s="101" t="s">
        <v>314</v>
      </c>
      <c r="B102" s="107" t="s">
        <v>523</v>
      </c>
      <c r="C102" s="102">
        <v>104</v>
      </c>
      <c r="D102" s="102">
        <v>133</v>
      </c>
      <c r="E102" s="102">
        <v>49</v>
      </c>
      <c r="F102" s="102">
        <v>23</v>
      </c>
      <c r="G102" s="102">
        <v>41</v>
      </c>
      <c r="H102" s="102">
        <v>25</v>
      </c>
      <c r="I102" s="102">
        <v>32</v>
      </c>
      <c r="J102" s="102">
        <v>7</v>
      </c>
      <c r="K102" s="102">
        <v>253</v>
      </c>
      <c r="L102" s="102">
        <v>33</v>
      </c>
      <c r="M102" s="102" t="s">
        <v>132</v>
      </c>
      <c r="N102" s="103">
        <v>484</v>
      </c>
    </row>
    <row r="103" spans="1:14" ht="15">
      <c r="A103" s="91" t="s">
        <v>316</v>
      </c>
      <c r="B103" s="106" t="s">
        <v>315</v>
      </c>
      <c r="C103" s="96">
        <v>104</v>
      </c>
      <c r="D103" s="96">
        <v>133</v>
      </c>
      <c r="E103" s="96">
        <v>49</v>
      </c>
      <c r="F103" s="96">
        <v>23</v>
      </c>
      <c r="G103" s="96">
        <v>41</v>
      </c>
      <c r="H103" s="96">
        <v>25</v>
      </c>
      <c r="I103" s="96">
        <v>32</v>
      </c>
      <c r="J103" s="96">
        <v>7</v>
      </c>
      <c r="K103" s="96">
        <v>253</v>
      </c>
      <c r="L103" s="96">
        <v>33</v>
      </c>
      <c r="M103" s="96" t="s">
        <v>132</v>
      </c>
      <c r="N103" s="97">
        <v>484</v>
      </c>
    </row>
    <row r="104" spans="1:14" ht="15">
      <c r="A104" s="101">
        <v>10</v>
      </c>
      <c r="B104" s="107" t="s">
        <v>524</v>
      </c>
      <c r="C104" s="102">
        <v>265</v>
      </c>
      <c r="D104" s="102">
        <v>300</v>
      </c>
      <c r="E104" s="102">
        <v>74</v>
      </c>
      <c r="F104" s="102">
        <v>147</v>
      </c>
      <c r="G104" s="102">
        <v>121</v>
      </c>
      <c r="H104" s="102">
        <v>24</v>
      </c>
      <c r="I104" s="102">
        <v>126</v>
      </c>
      <c r="J104" s="102">
        <v>11</v>
      </c>
      <c r="K104" s="102">
        <v>595</v>
      </c>
      <c r="L104" s="102">
        <v>177</v>
      </c>
      <c r="M104" s="102">
        <v>120</v>
      </c>
      <c r="N104" s="103">
        <v>1252</v>
      </c>
    </row>
    <row r="105" spans="1:14" ht="15">
      <c r="A105" s="91">
        <v>1060</v>
      </c>
      <c r="B105" s="106" t="s">
        <v>317</v>
      </c>
      <c r="C105" s="96">
        <v>45</v>
      </c>
      <c r="D105" s="96">
        <v>42</v>
      </c>
      <c r="E105" s="96">
        <v>19</v>
      </c>
      <c r="F105" s="96">
        <v>8</v>
      </c>
      <c r="G105" s="96">
        <v>11</v>
      </c>
      <c r="H105" s="96" t="s">
        <v>132</v>
      </c>
      <c r="I105" s="96" t="s">
        <v>132</v>
      </c>
      <c r="J105" s="96">
        <v>0</v>
      </c>
      <c r="K105" s="96">
        <v>56</v>
      </c>
      <c r="L105" s="96">
        <v>33</v>
      </c>
      <c r="M105" s="96">
        <v>0</v>
      </c>
      <c r="N105" s="97">
        <v>135</v>
      </c>
    </row>
    <row r="106" spans="1:14" ht="15">
      <c r="A106" s="91">
        <v>1080</v>
      </c>
      <c r="B106" s="106" t="s">
        <v>318</v>
      </c>
      <c r="C106" s="96">
        <v>86</v>
      </c>
      <c r="D106" s="96">
        <v>124</v>
      </c>
      <c r="E106" s="96">
        <v>29</v>
      </c>
      <c r="F106" s="96">
        <v>67</v>
      </c>
      <c r="G106" s="96">
        <v>59</v>
      </c>
      <c r="H106" s="96">
        <v>10</v>
      </c>
      <c r="I106" s="96">
        <v>54</v>
      </c>
      <c r="J106" s="96" t="s">
        <v>132</v>
      </c>
      <c r="K106" s="96">
        <v>216</v>
      </c>
      <c r="L106" s="96">
        <v>62</v>
      </c>
      <c r="M106" s="96">
        <v>0</v>
      </c>
      <c r="N106" s="97">
        <v>432</v>
      </c>
    </row>
    <row r="107" spans="1:14" ht="15">
      <c r="A107" s="91">
        <v>1081</v>
      </c>
      <c r="B107" s="106" t="s">
        <v>319</v>
      </c>
      <c r="C107" s="96">
        <v>50</v>
      </c>
      <c r="D107" s="96">
        <v>54</v>
      </c>
      <c r="E107" s="96">
        <v>4</v>
      </c>
      <c r="F107" s="96">
        <v>21</v>
      </c>
      <c r="G107" s="96">
        <v>22</v>
      </c>
      <c r="H107" s="96">
        <v>4</v>
      </c>
      <c r="I107" s="96" t="s">
        <v>132</v>
      </c>
      <c r="J107" s="96" t="s">
        <v>132</v>
      </c>
      <c r="K107" s="96">
        <v>108</v>
      </c>
      <c r="L107" s="96">
        <v>32</v>
      </c>
      <c r="M107" s="96" t="s">
        <v>132</v>
      </c>
      <c r="N107" s="97">
        <v>230</v>
      </c>
    </row>
    <row r="108" spans="1:14" ht="15">
      <c r="A108" s="91">
        <v>1082</v>
      </c>
      <c r="B108" s="106" t="s">
        <v>320</v>
      </c>
      <c r="C108" s="96">
        <v>42</v>
      </c>
      <c r="D108" s="96">
        <v>54</v>
      </c>
      <c r="E108" s="96">
        <v>17</v>
      </c>
      <c r="F108" s="96">
        <v>37</v>
      </c>
      <c r="G108" s="96">
        <v>18</v>
      </c>
      <c r="H108" s="96" t="s">
        <v>132</v>
      </c>
      <c r="I108" s="96">
        <v>32</v>
      </c>
      <c r="J108" s="96" t="s">
        <v>132</v>
      </c>
      <c r="K108" s="96">
        <v>117</v>
      </c>
      <c r="L108" s="96">
        <v>51</v>
      </c>
      <c r="M108" s="96">
        <v>71</v>
      </c>
      <c r="N108" s="97">
        <v>292</v>
      </c>
    </row>
    <row r="109" spans="1:14" ht="15">
      <c r="A109" s="91">
        <v>1083</v>
      </c>
      <c r="B109" s="106" t="s">
        <v>321</v>
      </c>
      <c r="C109" s="96">
        <v>42</v>
      </c>
      <c r="D109" s="96">
        <v>26</v>
      </c>
      <c r="E109" s="96">
        <v>5</v>
      </c>
      <c r="F109" s="96">
        <v>14</v>
      </c>
      <c r="G109" s="96">
        <v>11</v>
      </c>
      <c r="H109" s="96">
        <v>5</v>
      </c>
      <c r="I109" s="96">
        <v>20</v>
      </c>
      <c r="J109" s="96" t="s">
        <v>132</v>
      </c>
      <c r="K109" s="96">
        <v>98</v>
      </c>
      <c r="L109" s="96">
        <v>0</v>
      </c>
      <c r="M109" s="96" t="s">
        <v>132</v>
      </c>
      <c r="N109" s="97">
        <v>167</v>
      </c>
    </row>
    <row r="110" spans="1:14" ht="15">
      <c r="A110" s="101">
        <v>12</v>
      </c>
      <c r="B110" s="107" t="s">
        <v>525</v>
      </c>
      <c r="C110" s="102">
        <v>2636</v>
      </c>
      <c r="D110" s="102">
        <v>2732</v>
      </c>
      <c r="E110" s="102">
        <v>592</v>
      </c>
      <c r="F110" s="102">
        <v>316</v>
      </c>
      <c r="G110" s="102">
        <v>538</v>
      </c>
      <c r="H110" s="102">
        <v>331</v>
      </c>
      <c r="I110" s="102">
        <v>440</v>
      </c>
      <c r="J110" s="102">
        <v>74</v>
      </c>
      <c r="K110" s="102">
        <v>3529</v>
      </c>
      <c r="L110" s="102">
        <v>647</v>
      </c>
      <c r="M110" s="102">
        <v>77</v>
      </c>
      <c r="N110" s="103">
        <v>8163</v>
      </c>
    </row>
    <row r="111" spans="1:14" ht="15">
      <c r="A111" s="91">
        <v>1214</v>
      </c>
      <c r="B111" s="106" t="s">
        <v>322</v>
      </c>
      <c r="C111" s="96">
        <v>22</v>
      </c>
      <c r="D111" s="96">
        <v>21</v>
      </c>
      <c r="E111" s="96" t="s">
        <v>132</v>
      </c>
      <c r="F111" s="96" t="s">
        <v>132</v>
      </c>
      <c r="G111" s="96">
        <v>5</v>
      </c>
      <c r="H111" s="96">
        <v>0</v>
      </c>
      <c r="I111" s="96">
        <v>0</v>
      </c>
      <c r="J111" s="96" t="s">
        <v>132</v>
      </c>
      <c r="K111" s="96">
        <v>20</v>
      </c>
      <c r="L111" s="96">
        <v>0</v>
      </c>
      <c r="M111" s="96">
        <v>0</v>
      </c>
      <c r="N111" s="97">
        <v>54</v>
      </c>
    </row>
    <row r="112" spans="1:14" ht="15">
      <c r="A112" s="91">
        <v>1230</v>
      </c>
      <c r="B112" s="106" t="s">
        <v>323</v>
      </c>
      <c r="C112" s="96">
        <v>43</v>
      </c>
      <c r="D112" s="96">
        <v>29</v>
      </c>
      <c r="E112" s="96">
        <v>6</v>
      </c>
      <c r="F112" s="96">
        <v>0</v>
      </c>
      <c r="G112" s="96">
        <v>8</v>
      </c>
      <c r="H112" s="96">
        <v>9</v>
      </c>
      <c r="I112" s="96" t="s">
        <v>132</v>
      </c>
      <c r="J112" s="96">
        <v>26</v>
      </c>
      <c r="K112" s="96">
        <v>40</v>
      </c>
      <c r="L112" s="96">
        <v>11</v>
      </c>
      <c r="M112" s="96" t="s">
        <v>132</v>
      </c>
      <c r="N112" s="97">
        <v>120</v>
      </c>
    </row>
    <row r="113" spans="1:14" ht="15">
      <c r="A113" s="91">
        <v>1231</v>
      </c>
      <c r="B113" s="106" t="s">
        <v>324</v>
      </c>
      <c r="C113" s="96">
        <v>39</v>
      </c>
      <c r="D113" s="96">
        <v>29</v>
      </c>
      <c r="E113" s="96">
        <v>6</v>
      </c>
      <c r="F113" s="96">
        <v>11</v>
      </c>
      <c r="G113" s="96">
        <v>5</v>
      </c>
      <c r="H113" s="96">
        <v>6</v>
      </c>
      <c r="I113" s="96">
        <v>0</v>
      </c>
      <c r="J113" s="96" t="s">
        <v>132</v>
      </c>
      <c r="K113" s="96">
        <v>46</v>
      </c>
      <c r="L113" s="96">
        <v>7</v>
      </c>
      <c r="M113" s="96">
        <v>0</v>
      </c>
      <c r="N113" s="97">
        <v>97</v>
      </c>
    </row>
    <row r="114" spans="1:14" ht="15">
      <c r="A114" s="91">
        <v>1233</v>
      </c>
      <c r="B114" s="106" t="s">
        <v>325</v>
      </c>
      <c r="C114" s="96">
        <v>35</v>
      </c>
      <c r="D114" s="96">
        <v>37</v>
      </c>
      <c r="E114" s="96" t="s">
        <v>132</v>
      </c>
      <c r="F114" s="96">
        <v>0</v>
      </c>
      <c r="G114" s="96">
        <v>0</v>
      </c>
      <c r="H114" s="96" t="s">
        <v>132</v>
      </c>
      <c r="I114" s="96">
        <v>0</v>
      </c>
      <c r="J114" s="96" t="s">
        <v>132</v>
      </c>
      <c r="K114" s="96">
        <v>62</v>
      </c>
      <c r="L114" s="96">
        <v>12</v>
      </c>
      <c r="M114" s="96">
        <v>0</v>
      </c>
      <c r="N114" s="97">
        <v>117</v>
      </c>
    </row>
    <row r="115" spans="1:14" ht="15">
      <c r="A115" s="91">
        <v>1256</v>
      </c>
      <c r="B115" s="106" t="s">
        <v>326</v>
      </c>
      <c r="C115" s="96">
        <v>35</v>
      </c>
      <c r="D115" s="96">
        <v>25</v>
      </c>
      <c r="E115" s="96">
        <v>10</v>
      </c>
      <c r="F115" s="96">
        <v>7</v>
      </c>
      <c r="G115" s="96">
        <v>13</v>
      </c>
      <c r="H115" s="96">
        <v>17</v>
      </c>
      <c r="I115" s="96">
        <v>0</v>
      </c>
      <c r="J115" s="96" t="s">
        <v>132</v>
      </c>
      <c r="K115" s="96">
        <v>73</v>
      </c>
      <c r="L115" s="96">
        <v>18</v>
      </c>
      <c r="M115" s="96">
        <v>0</v>
      </c>
      <c r="N115" s="97">
        <v>139</v>
      </c>
    </row>
    <row r="116" spans="1:14" ht="15">
      <c r="A116" s="91">
        <v>1257</v>
      </c>
      <c r="B116" s="106" t="s">
        <v>327</v>
      </c>
      <c r="C116" s="96">
        <v>33</v>
      </c>
      <c r="D116" s="96">
        <v>21</v>
      </c>
      <c r="E116" s="96" t="s">
        <v>132</v>
      </c>
      <c r="F116" s="96">
        <v>8</v>
      </c>
      <c r="G116" s="96" t="s">
        <v>132</v>
      </c>
      <c r="H116" s="96" t="s">
        <v>132</v>
      </c>
      <c r="I116" s="96">
        <v>14</v>
      </c>
      <c r="J116" s="96" t="s">
        <v>132</v>
      </c>
      <c r="K116" s="96">
        <v>50</v>
      </c>
      <c r="L116" s="96" t="s">
        <v>132</v>
      </c>
      <c r="M116" s="96">
        <v>0</v>
      </c>
      <c r="N116" s="97">
        <v>89</v>
      </c>
    </row>
    <row r="117" spans="1:14" ht="15">
      <c r="A117" s="91">
        <v>1260</v>
      </c>
      <c r="B117" s="106" t="s">
        <v>328</v>
      </c>
      <c r="C117" s="96">
        <v>45</v>
      </c>
      <c r="D117" s="96">
        <v>33</v>
      </c>
      <c r="E117" s="96">
        <v>11</v>
      </c>
      <c r="F117" s="96" t="s">
        <v>132</v>
      </c>
      <c r="G117" s="96" t="s">
        <v>132</v>
      </c>
      <c r="H117" s="96" t="s">
        <v>132</v>
      </c>
      <c r="I117" s="96">
        <v>21</v>
      </c>
      <c r="J117" s="96">
        <v>0</v>
      </c>
      <c r="K117" s="96">
        <v>50</v>
      </c>
      <c r="L117" s="96">
        <v>8</v>
      </c>
      <c r="M117" s="96" t="s">
        <v>132</v>
      </c>
      <c r="N117" s="97">
        <v>106</v>
      </c>
    </row>
    <row r="118" spans="1:14" ht="15">
      <c r="A118" s="91">
        <v>1261</v>
      </c>
      <c r="B118" s="106" t="s">
        <v>329</v>
      </c>
      <c r="C118" s="96">
        <v>50</v>
      </c>
      <c r="D118" s="96">
        <v>49</v>
      </c>
      <c r="E118" s="96">
        <v>12</v>
      </c>
      <c r="F118" s="96" t="s">
        <v>132</v>
      </c>
      <c r="G118" s="96">
        <v>8</v>
      </c>
      <c r="H118" s="96">
        <v>7</v>
      </c>
      <c r="I118" s="96" t="s">
        <v>132</v>
      </c>
      <c r="J118" s="96" t="s">
        <v>132</v>
      </c>
      <c r="K118" s="96">
        <v>95</v>
      </c>
      <c r="L118" s="96">
        <v>21</v>
      </c>
      <c r="M118" s="96">
        <v>0</v>
      </c>
      <c r="N118" s="97">
        <v>157</v>
      </c>
    </row>
    <row r="119" spans="1:14" ht="15">
      <c r="A119" s="91">
        <v>1262</v>
      </c>
      <c r="B119" s="106" t="s">
        <v>330</v>
      </c>
      <c r="C119" s="96">
        <v>27</v>
      </c>
      <c r="D119" s="96">
        <v>15</v>
      </c>
      <c r="E119" s="96">
        <v>5</v>
      </c>
      <c r="F119" s="96" t="s">
        <v>132</v>
      </c>
      <c r="G119" s="96" t="s">
        <v>132</v>
      </c>
      <c r="H119" s="96" t="s">
        <v>132</v>
      </c>
      <c r="I119" s="96" t="s">
        <v>132</v>
      </c>
      <c r="J119" s="96" t="s">
        <v>132</v>
      </c>
      <c r="K119" s="96">
        <v>0</v>
      </c>
      <c r="L119" s="96">
        <v>0</v>
      </c>
      <c r="M119" s="96" t="s">
        <v>132</v>
      </c>
      <c r="N119" s="97">
        <v>37</v>
      </c>
    </row>
    <row r="120" spans="1:14" ht="15">
      <c r="A120" s="91">
        <v>1263</v>
      </c>
      <c r="B120" s="106" t="s">
        <v>331</v>
      </c>
      <c r="C120" s="96">
        <v>32</v>
      </c>
      <c r="D120" s="96">
        <v>30</v>
      </c>
      <c r="E120" s="96" t="s">
        <v>132</v>
      </c>
      <c r="F120" s="96">
        <v>18</v>
      </c>
      <c r="G120" s="96" t="s">
        <v>132</v>
      </c>
      <c r="H120" s="96">
        <v>4</v>
      </c>
      <c r="I120" s="96" t="s">
        <v>132</v>
      </c>
      <c r="J120" s="96">
        <v>0</v>
      </c>
      <c r="K120" s="96">
        <v>95</v>
      </c>
      <c r="L120" s="96">
        <v>12</v>
      </c>
      <c r="M120" s="96">
        <v>0</v>
      </c>
      <c r="N120" s="97">
        <v>139</v>
      </c>
    </row>
    <row r="121" spans="1:14" ht="15">
      <c r="A121" s="91">
        <v>1264</v>
      </c>
      <c r="B121" s="106" t="s">
        <v>332</v>
      </c>
      <c r="C121" s="96">
        <v>38</v>
      </c>
      <c r="D121" s="96">
        <v>30</v>
      </c>
      <c r="E121" s="96" t="s">
        <v>132</v>
      </c>
      <c r="F121" s="96">
        <v>11</v>
      </c>
      <c r="G121" s="96">
        <v>8</v>
      </c>
      <c r="H121" s="96">
        <v>4</v>
      </c>
      <c r="I121" s="96">
        <v>0</v>
      </c>
      <c r="J121" s="96">
        <v>0</v>
      </c>
      <c r="K121" s="96">
        <v>0</v>
      </c>
      <c r="L121" s="96" t="s">
        <v>132</v>
      </c>
      <c r="M121" s="96">
        <v>0</v>
      </c>
      <c r="N121" s="97">
        <v>51</v>
      </c>
    </row>
    <row r="122" spans="1:14" ht="15">
      <c r="A122" s="91">
        <v>1265</v>
      </c>
      <c r="B122" s="106" t="s">
        <v>333</v>
      </c>
      <c r="C122" s="96">
        <v>42</v>
      </c>
      <c r="D122" s="96">
        <v>39</v>
      </c>
      <c r="E122" s="96">
        <v>16</v>
      </c>
      <c r="F122" s="96">
        <v>6</v>
      </c>
      <c r="G122" s="96">
        <v>10</v>
      </c>
      <c r="H122" s="96">
        <v>7</v>
      </c>
      <c r="I122" s="96">
        <v>0</v>
      </c>
      <c r="J122" s="96">
        <v>0</v>
      </c>
      <c r="K122" s="96">
        <v>101</v>
      </c>
      <c r="L122" s="96">
        <v>19</v>
      </c>
      <c r="M122" s="96">
        <v>42</v>
      </c>
      <c r="N122" s="97">
        <v>174</v>
      </c>
    </row>
    <row r="123" spans="1:14" ht="15">
      <c r="A123" s="91">
        <v>1266</v>
      </c>
      <c r="B123" s="106" t="s">
        <v>334</v>
      </c>
      <c r="C123" s="96">
        <v>31</v>
      </c>
      <c r="D123" s="96">
        <v>20</v>
      </c>
      <c r="E123" s="96" t="s">
        <v>132</v>
      </c>
      <c r="F123" s="96">
        <v>11</v>
      </c>
      <c r="G123" s="96" t="s">
        <v>132</v>
      </c>
      <c r="H123" s="96" t="s">
        <v>132</v>
      </c>
      <c r="I123" s="96" t="s">
        <v>132</v>
      </c>
      <c r="J123" s="96">
        <v>0</v>
      </c>
      <c r="K123" s="96">
        <v>0</v>
      </c>
      <c r="L123" s="96" t="s">
        <v>132</v>
      </c>
      <c r="M123" s="96">
        <v>0</v>
      </c>
      <c r="N123" s="97">
        <v>46</v>
      </c>
    </row>
    <row r="124" spans="1:14" ht="15">
      <c r="A124" s="91">
        <v>1267</v>
      </c>
      <c r="B124" s="106" t="s">
        <v>335</v>
      </c>
      <c r="C124" s="96">
        <v>32</v>
      </c>
      <c r="D124" s="96">
        <v>16</v>
      </c>
      <c r="E124" s="96">
        <v>14</v>
      </c>
      <c r="F124" s="96">
        <v>0</v>
      </c>
      <c r="G124" s="96">
        <v>4</v>
      </c>
      <c r="H124" s="96" t="s">
        <v>132</v>
      </c>
      <c r="I124" s="96" t="s">
        <v>132</v>
      </c>
      <c r="J124" s="96">
        <v>0</v>
      </c>
      <c r="K124" s="96">
        <v>49</v>
      </c>
      <c r="L124" s="96" t="s">
        <v>132</v>
      </c>
      <c r="M124" s="96">
        <v>4</v>
      </c>
      <c r="N124" s="97">
        <v>103</v>
      </c>
    </row>
    <row r="125" spans="1:14" ht="15">
      <c r="A125" s="91">
        <v>1270</v>
      </c>
      <c r="B125" s="106" t="s">
        <v>336</v>
      </c>
      <c r="C125" s="96">
        <v>19</v>
      </c>
      <c r="D125" s="96">
        <v>25</v>
      </c>
      <c r="E125" s="96" t="s">
        <v>132</v>
      </c>
      <c r="F125" s="96">
        <v>11</v>
      </c>
      <c r="G125" s="96">
        <v>19</v>
      </c>
      <c r="H125" s="96">
        <v>4</v>
      </c>
      <c r="I125" s="96" t="s">
        <v>132</v>
      </c>
      <c r="J125" s="96">
        <v>0</v>
      </c>
      <c r="K125" s="96">
        <v>119</v>
      </c>
      <c r="L125" s="96">
        <v>0</v>
      </c>
      <c r="M125" s="96">
        <v>0</v>
      </c>
      <c r="N125" s="97">
        <v>146</v>
      </c>
    </row>
    <row r="126" spans="1:14" ht="15">
      <c r="A126" s="91">
        <v>1272</v>
      </c>
      <c r="B126" s="106" t="s">
        <v>337</v>
      </c>
      <c r="C126" s="96">
        <v>26</v>
      </c>
      <c r="D126" s="96">
        <v>17</v>
      </c>
      <c r="E126" s="96" t="s">
        <v>132</v>
      </c>
      <c r="F126" s="96">
        <v>8</v>
      </c>
      <c r="G126" s="96">
        <v>4</v>
      </c>
      <c r="H126" s="96" t="s">
        <v>132</v>
      </c>
      <c r="I126" s="96">
        <v>25</v>
      </c>
      <c r="J126" s="96" t="s">
        <v>132</v>
      </c>
      <c r="K126" s="96">
        <v>27</v>
      </c>
      <c r="L126" s="96" t="s">
        <v>132</v>
      </c>
      <c r="M126" s="96">
        <v>0</v>
      </c>
      <c r="N126" s="97">
        <v>72</v>
      </c>
    </row>
    <row r="127" spans="1:14" ht="15">
      <c r="A127" s="91">
        <v>1273</v>
      </c>
      <c r="B127" s="106" t="s">
        <v>338</v>
      </c>
      <c r="C127" s="96">
        <v>33</v>
      </c>
      <c r="D127" s="96">
        <v>41</v>
      </c>
      <c r="E127" s="96">
        <v>12</v>
      </c>
      <c r="F127" s="96">
        <v>21</v>
      </c>
      <c r="G127" s="96">
        <v>6</v>
      </c>
      <c r="H127" s="96">
        <v>6</v>
      </c>
      <c r="I127" s="96">
        <v>27</v>
      </c>
      <c r="J127" s="96" t="s">
        <v>132</v>
      </c>
      <c r="K127" s="96">
        <v>69</v>
      </c>
      <c r="L127" s="96">
        <v>8</v>
      </c>
      <c r="M127" s="96">
        <v>0</v>
      </c>
      <c r="N127" s="97">
        <v>130</v>
      </c>
    </row>
    <row r="128" spans="1:14" ht="15">
      <c r="A128" s="91">
        <v>1275</v>
      </c>
      <c r="B128" s="106" t="s">
        <v>339</v>
      </c>
      <c r="C128" s="96">
        <v>10</v>
      </c>
      <c r="D128" s="96">
        <v>20</v>
      </c>
      <c r="E128" s="96" t="s">
        <v>132</v>
      </c>
      <c r="F128" s="96" t="s">
        <v>132</v>
      </c>
      <c r="G128" s="96">
        <v>5</v>
      </c>
      <c r="H128" s="96" t="s">
        <v>132</v>
      </c>
      <c r="I128" s="96">
        <v>25</v>
      </c>
      <c r="J128" s="96" t="s">
        <v>132</v>
      </c>
      <c r="K128" s="96">
        <v>36</v>
      </c>
      <c r="L128" s="96">
        <v>0</v>
      </c>
      <c r="M128" s="96">
        <v>0</v>
      </c>
      <c r="N128" s="97">
        <v>75</v>
      </c>
    </row>
    <row r="129" spans="1:14" ht="15">
      <c r="A129" s="91">
        <v>1276</v>
      </c>
      <c r="B129" s="106" t="s">
        <v>340</v>
      </c>
      <c r="C129" s="96">
        <v>40</v>
      </c>
      <c r="D129" s="96">
        <v>34</v>
      </c>
      <c r="E129" s="96">
        <v>4</v>
      </c>
      <c r="F129" s="96">
        <v>8</v>
      </c>
      <c r="G129" s="96">
        <v>8</v>
      </c>
      <c r="H129" s="96">
        <v>8</v>
      </c>
      <c r="I129" s="96">
        <v>0</v>
      </c>
      <c r="J129" s="96" t="s">
        <v>132</v>
      </c>
      <c r="K129" s="96">
        <v>39</v>
      </c>
      <c r="L129" s="96">
        <v>0</v>
      </c>
      <c r="M129" s="96">
        <v>0</v>
      </c>
      <c r="N129" s="97">
        <v>91</v>
      </c>
    </row>
    <row r="130" spans="1:14" ht="15">
      <c r="A130" s="91">
        <v>1277</v>
      </c>
      <c r="B130" s="106" t="s">
        <v>341</v>
      </c>
      <c r="C130" s="96">
        <v>29</v>
      </c>
      <c r="D130" s="96">
        <v>19</v>
      </c>
      <c r="E130" s="96">
        <v>10</v>
      </c>
      <c r="F130" s="96">
        <v>0</v>
      </c>
      <c r="G130" s="96" t="s">
        <v>132</v>
      </c>
      <c r="H130" s="96" t="s">
        <v>132</v>
      </c>
      <c r="I130" s="96" t="s">
        <v>132</v>
      </c>
      <c r="J130" s="96" t="s">
        <v>132</v>
      </c>
      <c r="K130" s="96">
        <v>50</v>
      </c>
      <c r="L130" s="96">
        <v>36</v>
      </c>
      <c r="M130" s="96">
        <v>0</v>
      </c>
      <c r="N130" s="97">
        <v>103</v>
      </c>
    </row>
    <row r="131" spans="1:14" ht="15">
      <c r="A131" s="91">
        <v>1278</v>
      </c>
      <c r="B131" s="106" t="s">
        <v>342</v>
      </c>
      <c r="C131" s="96">
        <v>25</v>
      </c>
      <c r="D131" s="96">
        <v>25</v>
      </c>
      <c r="E131" s="96" t="s">
        <v>132</v>
      </c>
      <c r="F131" s="96" t="s">
        <v>132</v>
      </c>
      <c r="G131" s="96" t="s">
        <v>132</v>
      </c>
      <c r="H131" s="96">
        <v>7</v>
      </c>
      <c r="I131" s="96" t="s">
        <v>132</v>
      </c>
      <c r="J131" s="96">
        <v>0</v>
      </c>
      <c r="K131" s="96">
        <v>42</v>
      </c>
      <c r="L131" s="96">
        <v>17</v>
      </c>
      <c r="M131" s="96">
        <v>0</v>
      </c>
      <c r="N131" s="97">
        <v>89</v>
      </c>
    </row>
    <row r="132" spans="1:14" ht="15">
      <c r="A132" s="91">
        <v>1280</v>
      </c>
      <c r="B132" s="106" t="s">
        <v>343</v>
      </c>
      <c r="C132" s="96">
        <v>677</v>
      </c>
      <c r="D132" s="96">
        <v>790</v>
      </c>
      <c r="E132" s="96">
        <v>123</v>
      </c>
      <c r="F132" s="96">
        <v>0</v>
      </c>
      <c r="G132" s="96">
        <v>201</v>
      </c>
      <c r="H132" s="96">
        <v>98</v>
      </c>
      <c r="I132" s="96" t="s">
        <v>132</v>
      </c>
      <c r="J132" s="96">
        <v>7</v>
      </c>
      <c r="K132" s="96">
        <v>957</v>
      </c>
      <c r="L132" s="96">
        <v>299</v>
      </c>
      <c r="M132" s="96">
        <v>0</v>
      </c>
      <c r="N132" s="97">
        <v>2179</v>
      </c>
    </row>
    <row r="133" spans="1:14" ht="15">
      <c r="A133" s="91">
        <v>1281</v>
      </c>
      <c r="B133" s="106" t="s">
        <v>344</v>
      </c>
      <c r="C133" s="96">
        <v>193</v>
      </c>
      <c r="D133" s="96">
        <v>224</v>
      </c>
      <c r="E133" s="96">
        <v>108</v>
      </c>
      <c r="F133" s="96">
        <v>0</v>
      </c>
      <c r="G133" s="96">
        <v>61</v>
      </c>
      <c r="H133" s="96">
        <v>12</v>
      </c>
      <c r="I133" s="96">
        <v>93</v>
      </c>
      <c r="J133" s="96" t="s">
        <v>132</v>
      </c>
      <c r="K133" s="96">
        <v>357</v>
      </c>
      <c r="L133" s="96">
        <v>12</v>
      </c>
      <c r="M133" s="96">
        <v>0</v>
      </c>
      <c r="N133" s="97">
        <v>755</v>
      </c>
    </row>
    <row r="134" spans="1:14" ht="15">
      <c r="A134" s="91">
        <v>1282</v>
      </c>
      <c r="B134" s="106" t="s">
        <v>345</v>
      </c>
      <c r="C134" s="96">
        <v>93</v>
      </c>
      <c r="D134" s="96">
        <v>85</v>
      </c>
      <c r="E134" s="96">
        <v>17</v>
      </c>
      <c r="F134" s="96">
        <v>0</v>
      </c>
      <c r="G134" s="96">
        <v>12</v>
      </c>
      <c r="H134" s="96">
        <v>6</v>
      </c>
      <c r="I134" s="96" t="s">
        <v>132</v>
      </c>
      <c r="J134" s="96">
        <v>0</v>
      </c>
      <c r="K134" s="96">
        <v>52</v>
      </c>
      <c r="L134" s="96" t="s">
        <v>132</v>
      </c>
      <c r="M134" s="96">
        <v>0</v>
      </c>
      <c r="N134" s="97">
        <v>199</v>
      </c>
    </row>
    <row r="135" spans="1:14" ht="15">
      <c r="A135" s="91">
        <v>1283</v>
      </c>
      <c r="B135" s="106" t="s">
        <v>346</v>
      </c>
      <c r="C135" s="96">
        <v>284</v>
      </c>
      <c r="D135" s="96">
        <v>433</v>
      </c>
      <c r="E135" s="96">
        <v>76</v>
      </c>
      <c r="F135" s="96">
        <v>0</v>
      </c>
      <c r="G135" s="96" t="s">
        <v>132</v>
      </c>
      <c r="H135" s="96">
        <v>35</v>
      </c>
      <c r="I135" s="96" t="s">
        <v>132</v>
      </c>
      <c r="J135" s="96" t="s">
        <v>132</v>
      </c>
      <c r="K135" s="96">
        <v>75</v>
      </c>
      <c r="L135" s="96">
        <v>27</v>
      </c>
      <c r="M135" s="96">
        <v>0</v>
      </c>
      <c r="N135" s="97">
        <v>704</v>
      </c>
    </row>
    <row r="136" spans="1:14" ht="15">
      <c r="A136" s="91">
        <v>1284</v>
      </c>
      <c r="B136" s="106" t="s">
        <v>347</v>
      </c>
      <c r="C136" s="96">
        <v>35</v>
      </c>
      <c r="D136" s="96">
        <v>36</v>
      </c>
      <c r="E136" s="96" t="s">
        <v>132</v>
      </c>
      <c r="F136" s="96">
        <v>0</v>
      </c>
      <c r="G136" s="96" t="s">
        <v>132</v>
      </c>
      <c r="H136" s="96">
        <v>4</v>
      </c>
      <c r="I136" s="96" t="s">
        <v>132</v>
      </c>
      <c r="J136" s="96">
        <v>0</v>
      </c>
      <c r="K136" s="96">
        <v>0</v>
      </c>
      <c r="L136" s="96">
        <v>0</v>
      </c>
      <c r="M136" s="96">
        <v>0</v>
      </c>
      <c r="N136" s="97">
        <v>57</v>
      </c>
    </row>
    <row r="137" spans="1:14" ht="15">
      <c r="A137" s="91">
        <v>1285</v>
      </c>
      <c r="B137" s="106" t="s">
        <v>348</v>
      </c>
      <c r="C137" s="96">
        <v>69</v>
      </c>
      <c r="D137" s="96">
        <v>58</v>
      </c>
      <c r="E137" s="96">
        <v>14</v>
      </c>
      <c r="F137" s="96">
        <v>0</v>
      </c>
      <c r="G137" s="96" t="s">
        <v>132</v>
      </c>
      <c r="H137" s="96">
        <v>5</v>
      </c>
      <c r="I137" s="96">
        <v>32</v>
      </c>
      <c r="J137" s="96" t="s">
        <v>132</v>
      </c>
      <c r="K137" s="96">
        <v>90</v>
      </c>
      <c r="L137" s="96">
        <v>19</v>
      </c>
      <c r="M137" s="96">
        <v>0</v>
      </c>
      <c r="N137" s="97">
        <v>210</v>
      </c>
    </row>
    <row r="138" spans="1:14" ht="15">
      <c r="A138" s="91">
        <v>1286</v>
      </c>
      <c r="B138" s="106" t="s">
        <v>349</v>
      </c>
      <c r="C138" s="96">
        <v>59</v>
      </c>
      <c r="D138" s="96">
        <v>49</v>
      </c>
      <c r="E138" s="96">
        <v>12</v>
      </c>
      <c r="F138" s="96">
        <v>15</v>
      </c>
      <c r="G138" s="96">
        <v>14</v>
      </c>
      <c r="H138" s="96">
        <v>11</v>
      </c>
      <c r="I138" s="96">
        <v>50</v>
      </c>
      <c r="J138" s="96">
        <v>0</v>
      </c>
      <c r="K138" s="96">
        <v>119</v>
      </c>
      <c r="L138" s="96">
        <v>24</v>
      </c>
      <c r="M138" s="96" t="s">
        <v>132</v>
      </c>
      <c r="N138" s="97">
        <v>228</v>
      </c>
    </row>
    <row r="139" spans="1:14" ht="15">
      <c r="A139" s="91">
        <v>1287</v>
      </c>
      <c r="B139" s="106" t="s">
        <v>350</v>
      </c>
      <c r="C139" s="96">
        <v>130</v>
      </c>
      <c r="D139" s="96">
        <v>85</v>
      </c>
      <c r="E139" s="96">
        <v>17</v>
      </c>
      <c r="F139" s="96">
        <v>0</v>
      </c>
      <c r="G139" s="96">
        <v>19</v>
      </c>
      <c r="H139" s="96">
        <v>17</v>
      </c>
      <c r="I139" s="96">
        <v>0</v>
      </c>
      <c r="J139" s="96" t="s">
        <v>132</v>
      </c>
      <c r="K139" s="96">
        <v>136</v>
      </c>
      <c r="L139" s="96" t="s">
        <v>132</v>
      </c>
      <c r="M139" s="96">
        <v>0</v>
      </c>
      <c r="N139" s="97">
        <v>285</v>
      </c>
    </row>
    <row r="140" spans="1:14" ht="15">
      <c r="A140" s="91">
        <v>1290</v>
      </c>
      <c r="B140" s="106" t="s">
        <v>351</v>
      </c>
      <c r="C140" s="96">
        <v>219</v>
      </c>
      <c r="D140" s="96">
        <v>195</v>
      </c>
      <c r="E140" s="96">
        <v>25</v>
      </c>
      <c r="F140" s="96">
        <v>94</v>
      </c>
      <c r="G140" s="96">
        <v>56</v>
      </c>
      <c r="H140" s="96">
        <v>16</v>
      </c>
      <c r="I140" s="96">
        <v>0</v>
      </c>
      <c r="J140" s="96" t="s">
        <v>132</v>
      </c>
      <c r="K140" s="96">
        <v>356</v>
      </c>
      <c r="L140" s="96">
        <v>18</v>
      </c>
      <c r="M140" s="96">
        <v>23</v>
      </c>
      <c r="N140" s="97">
        <v>683</v>
      </c>
    </row>
    <row r="141" spans="1:14" ht="15">
      <c r="A141" s="91">
        <v>1291</v>
      </c>
      <c r="B141" s="106" t="s">
        <v>352</v>
      </c>
      <c r="C141" s="96">
        <v>43</v>
      </c>
      <c r="D141" s="96">
        <v>49</v>
      </c>
      <c r="E141" s="96">
        <v>6</v>
      </c>
      <c r="F141" s="96">
        <v>24</v>
      </c>
      <c r="G141" s="96">
        <v>26</v>
      </c>
      <c r="H141" s="96">
        <v>5</v>
      </c>
      <c r="I141" s="96">
        <v>16</v>
      </c>
      <c r="J141" s="96" t="s">
        <v>132</v>
      </c>
      <c r="K141" s="96">
        <v>65</v>
      </c>
      <c r="L141" s="96">
        <v>5</v>
      </c>
      <c r="M141" s="96">
        <v>0</v>
      </c>
      <c r="N141" s="97">
        <v>141</v>
      </c>
    </row>
    <row r="142" spans="1:14" ht="15">
      <c r="A142" s="91">
        <v>1292</v>
      </c>
      <c r="B142" s="106" t="s">
        <v>353</v>
      </c>
      <c r="C142" s="96">
        <v>69</v>
      </c>
      <c r="D142" s="96">
        <v>64</v>
      </c>
      <c r="E142" s="96">
        <v>21</v>
      </c>
      <c r="F142" s="96">
        <v>23</v>
      </c>
      <c r="G142" s="96">
        <v>11</v>
      </c>
      <c r="H142" s="96">
        <v>11</v>
      </c>
      <c r="I142" s="96">
        <v>61</v>
      </c>
      <c r="J142" s="96" t="s">
        <v>132</v>
      </c>
      <c r="K142" s="96">
        <v>133</v>
      </c>
      <c r="L142" s="96">
        <v>6</v>
      </c>
      <c r="M142" s="96">
        <v>0</v>
      </c>
      <c r="N142" s="97">
        <v>258</v>
      </c>
    </row>
    <row r="143" spans="1:14" ht="15">
      <c r="A143" s="91">
        <v>1293</v>
      </c>
      <c r="B143" s="106" t="s">
        <v>354</v>
      </c>
      <c r="C143" s="96">
        <v>98</v>
      </c>
      <c r="D143" s="96">
        <v>106</v>
      </c>
      <c r="E143" s="96">
        <v>44</v>
      </c>
      <c r="F143" s="96">
        <v>27</v>
      </c>
      <c r="G143" s="96">
        <v>16</v>
      </c>
      <c r="H143" s="96">
        <v>14</v>
      </c>
      <c r="I143" s="96">
        <v>47</v>
      </c>
      <c r="J143" s="96" t="s">
        <v>132</v>
      </c>
      <c r="K143" s="96">
        <v>142</v>
      </c>
      <c r="L143" s="96">
        <v>54</v>
      </c>
      <c r="M143" s="96">
        <v>0</v>
      </c>
      <c r="N143" s="97">
        <v>380</v>
      </c>
    </row>
    <row r="144" spans="1:14" ht="15">
      <c r="A144" s="101">
        <v>13</v>
      </c>
      <c r="B144" s="107" t="s">
        <v>526</v>
      </c>
      <c r="C144" s="102">
        <v>509</v>
      </c>
      <c r="D144" s="102">
        <v>487</v>
      </c>
      <c r="E144" s="102">
        <v>127</v>
      </c>
      <c r="F144" s="102">
        <v>58</v>
      </c>
      <c r="G144" s="102">
        <v>75</v>
      </c>
      <c r="H144" s="102">
        <v>110</v>
      </c>
      <c r="I144" s="102">
        <v>125</v>
      </c>
      <c r="J144" s="102">
        <v>49</v>
      </c>
      <c r="K144" s="102">
        <v>1117</v>
      </c>
      <c r="L144" s="102">
        <v>105</v>
      </c>
      <c r="M144" s="102">
        <v>79</v>
      </c>
      <c r="N144" s="103">
        <v>2056</v>
      </c>
    </row>
    <row r="145" spans="1:14" ht="15">
      <c r="A145" s="91">
        <v>1315</v>
      </c>
      <c r="B145" s="106" t="s">
        <v>355</v>
      </c>
      <c r="C145" s="96">
        <v>31</v>
      </c>
      <c r="D145" s="96">
        <v>20</v>
      </c>
      <c r="E145" s="96" t="s">
        <v>132</v>
      </c>
      <c r="F145" s="96">
        <v>12</v>
      </c>
      <c r="G145" s="96" t="s">
        <v>132</v>
      </c>
      <c r="H145" s="96">
        <v>4</v>
      </c>
      <c r="I145" s="96" t="s">
        <v>132</v>
      </c>
      <c r="J145" s="96">
        <v>0</v>
      </c>
      <c r="K145" s="96">
        <v>51</v>
      </c>
      <c r="L145" s="96">
        <v>0</v>
      </c>
      <c r="M145" s="96">
        <v>0</v>
      </c>
      <c r="N145" s="97">
        <v>89</v>
      </c>
    </row>
    <row r="146" spans="1:14" ht="15">
      <c r="A146" s="91">
        <v>1380</v>
      </c>
      <c r="B146" s="106" t="s">
        <v>356</v>
      </c>
      <c r="C146" s="96">
        <v>122</v>
      </c>
      <c r="D146" s="96">
        <v>133</v>
      </c>
      <c r="E146" s="96">
        <v>8</v>
      </c>
      <c r="F146" s="96">
        <v>18</v>
      </c>
      <c r="G146" s="96">
        <v>34</v>
      </c>
      <c r="H146" s="96">
        <v>55</v>
      </c>
      <c r="I146" s="96">
        <v>36</v>
      </c>
      <c r="J146" s="96">
        <v>20</v>
      </c>
      <c r="K146" s="96">
        <v>443</v>
      </c>
      <c r="L146" s="96">
        <v>24</v>
      </c>
      <c r="M146" s="96">
        <v>9</v>
      </c>
      <c r="N146" s="97">
        <v>695</v>
      </c>
    </row>
    <row r="147" spans="1:14" ht="15">
      <c r="A147" s="91">
        <v>1381</v>
      </c>
      <c r="B147" s="106" t="s">
        <v>357</v>
      </c>
      <c r="C147" s="96">
        <v>56</v>
      </c>
      <c r="D147" s="96">
        <v>38</v>
      </c>
      <c r="E147" s="96" t="s">
        <v>132</v>
      </c>
      <c r="F147" s="96">
        <v>12</v>
      </c>
      <c r="G147" s="96">
        <v>12</v>
      </c>
      <c r="H147" s="96">
        <v>4</v>
      </c>
      <c r="I147" s="96" t="s">
        <v>132</v>
      </c>
      <c r="J147" s="96" t="s">
        <v>132</v>
      </c>
      <c r="K147" s="96">
        <v>40</v>
      </c>
      <c r="L147" s="96">
        <v>22</v>
      </c>
      <c r="M147" s="96">
        <v>18</v>
      </c>
      <c r="N147" s="97">
        <v>139</v>
      </c>
    </row>
    <row r="148" spans="1:14" ht="15">
      <c r="A148" s="91">
        <v>1382</v>
      </c>
      <c r="B148" s="106" t="s">
        <v>358</v>
      </c>
      <c r="C148" s="96">
        <v>72</v>
      </c>
      <c r="D148" s="96">
        <v>52</v>
      </c>
      <c r="E148" s="96">
        <v>11</v>
      </c>
      <c r="F148" s="96">
        <v>11</v>
      </c>
      <c r="G148" s="96" t="s">
        <v>132</v>
      </c>
      <c r="H148" s="96">
        <v>5</v>
      </c>
      <c r="I148" s="96" t="s">
        <v>132</v>
      </c>
      <c r="J148" s="96" t="s">
        <v>132</v>
      </c>
      <c r="K148" s="96">
        <v>60</v>
      </c>
      <c r="L148" s="96">
        <v>0</v>
      </c>
      <c r="M148" s="96">
        <v>13</v>
      </c>
      <c r="N148" s="97">
        <v>153</v>
      </c>
    </row>
    <row r="149" spans="1:14" ht="15">
      <c r="A149" s="91">
        <v>1383</v>
      </c>
      <c r="B149" s="106" t="s">
        <v>359</v>
      </c>
      <c r="C149" s="96">
        <v>106</v>
      </c>
      <c r="D149" s="96">
        <v>106</v>
      </c>
      <c r="E149" s="96">
        <v>58</v>
      </c>
      <c r="F149" s="96">
        <v>5</v>
      </c>
      <c r="G149" s="96">
        <v>0</v>
      </c>
      <c r="H149" s="96">
        <v>24</v>
      </c>
      <c r="I149" s="96">
        <v>72</v>
      </c>
      <c r="J149" s="96" t="s">
        <v>132</v>
      </c>
      <c r="K149" s="96">
        <v>329</v>
      </c>
      <c r="L149" s="96">
        <v>45</v>
      </c>
      <c r="M149" s="96">
        <v>0</v>
      </c>
      <c r="N149" s="97">
        <v>534</v>
      </c>
    </row>
    <row r="150" spans="1:14" ht="15">
      <c r="A150" s="91">
        <v>1384</v>
      </c>
      <c r="B150" s="106" t="s">
        <v>360</v>
      </c>
      <c r="C150" s="96">
        <v>124</v>
      </c>
      <c r="D150" s="96">
        <v>140</v>
      </c>
      <c r="E150" s="96">
        <v>41</v>
      </c>
      <c r="F150" s="96">
        <v>0</v>
      </c>
      <c r="G150" s="96">
        <v>21</v>
      </c>
      <c r="H150" s="96">
        <v>18</v>
      </c>
      <c r="I150" s="96" t="s">
        <v>132</v>
      </c>
      <c r="J150" s="96">
        <v>16</v>
      </c>
      <c r="K150" s="96">
        <v>197</v>
      </c>
      <c r="L150" s="96">
        <v>14</v>
      </c>
      <c r="M150" s="96">
        <v>39</v>
      </c>
      <c r="N150" s="97">
        <v>452</v>
      </c>
    </row>
    <row r="151" spans="1:14" ht="15">
      <c r="A151" s="101">
        <v>14</v>
      </c>
      <c r="B151" s="107" t="s">
        <v>704</v>
      </c>
      <c r="C151" s="102">
        <v>2947</v>
      </c>
      <c r="D151" s="102">
        <v>3265</v>
      </c>
      <c r="E151" s="102">
        <v>1117</v>
      </c>
      <c r="F151" s="102">
        <v>479</v>
      </c>
      <c r="G151" s="102">
        <v>568</v>
      </c>
      <c r="H151" s="102">
        <v>770</v>
      </c>
      <c r="I151" s="102">
        <v>453</v>
      </c>
      <c r="J151" s="102">
        <v>131</v>
      </c>
      <c r="K151" s="102">
        <v>7256</v>
      </c>
      <c r="L151" s="102">
        <v>716</v>
      </c>
      <c r="M151" s="102">
        <v>59</v>
      </c>
      <c r="N151" s="103">
        <v>12650</v>
      </c>
    </row>
    <row r="152" spans="1:14" ht="15">
      <c r="A152" s="91">
        <v>1401</v>
      </c>
      <c r="B152" s="106" t="s">
        <v>361</v>
      </c>
      <c r="C152" s="96">
        <v>55</v>
      </c>
      <c r="D152" s="96">
        <v>43</v>
      </c>
      <c r="E152" s="96">
        <v>14</v>
      </c>
      <c r="F152" s="96" t="s">
        <v>132</v>
      </c>
      <c r="G152" s="96">
        <v>10</v>
      </c>
      <c r="H152" s="96">
        <v>19</v>
      </c>
      <c r="I152" s="96">
        <v>0</v>
      </c>
      <c r="J152" s="96" t="s">
        <v>132</v>
      </c>
      <c r="K152" s="96">
        <v>118</v>
      </c>
      <c r="L152" s="96">
        <v>5</v>
      </c>
      <c r="M152" s="96">
        <v>0</v>
      </c>
      <c r="N152" s="97">
        <v>206</v>
      </c>
    </row>
    <row r="153" spans="1:14" ht="15">
      <c r="A153" s="91">
        <v>1402</v>
      </c>
      <c r="B153" s="106" t="s">
        <v>362</v>
      </c>
      <c r="C153" s="96">
        <v>55</v>
      </c>
      <c r="D153" s="96">
        <v>53</v>
      </c>
      <c r="E153" s="96">
        <v>16</v>
      </c>
      <c r="F153" s="96">
        <v>12</v>
      </c>
      <c r="G153" s="96">
        <v>15</v>
      </c>
      <c r="H153" s="96">
        <v>22</v>
      </c>
      <c r="I153" s="96" t="s">
        <v>132</v>
      </c>
      <c r="J153" s="96">
        <v>8</v>
      </c>
      <c r="K153" s="96">
        <v>205</v>
      </c>
      <c r="L153" s="96" t="s">
        <v>132</v>
      </c>
      <c r="M153" s="96" t="s">
        <v>132</v>
      </c>
      <c r="N153" s="97">
        <v>301</v>
      </c>
    </row>
    <row r="154" spans="1:14" ht="15">
      <c r="A154" s="91">
        <v>1407</v>
      </c>
      <c r="B154" s="106" t="s">
        <v>363</v>
      </c>
      <c r="C154" s="96">
        <v>19</v>
      </c>
      <c r="D154" s="96">
        <v>18</v>
      </c>
      <c r="E154" s="96" t="s">
        <v>132</v>
      </c>
      <c r="F154" s="96">
        <v>10</v>
      </c>
      <c r="G154" s="96">
        <v>5</v>
      </c>
      <c r="H154" s="96">
        <v>4</v>
      </c>
      <c r="I154" s="96">
        <v>0</v>
      </c>
      <c r="J154" s="96">
        <v>0</v>
      </c>
      <c r="K154" s="96">
        <v>25</v>
      </c>
      <c r="L154" s="96">
        <v>0</v>
      </c>
      <c r="M154" s="96">
        <v>0</v>
      </c>
      <c r="N154" s="97">
        <v>54</v>
      </c>
    </row>
    <row r="155" spans="1:14" ht="15">
      <c r="A155" s="91">
        <v>1415</v>
      </c>
      <c r="B155" s="106" t="s">
        <v>364</v>
      </c>
      <c r="C155" s="96">
        <v>41</v>
      </c>
      <c r="D155" s="96">
        <v>48</v>
      </c>
      <c r="E155" s="96">
        <v>17</v>
      </c>
      <c r="F155" s="96">
        <v>0</v>
      </c>
      <c r="G155" s="96">
        <v>10</v>
      </c>
      <c r="H155" s="96">
        <v>8</v>
      </c>
      <c r="I155" s="96" t="s">
        <v>132</v>
      </c>
      <c r="J155" s="96">
        <v>0</v>
      </c>
      <c r="K155" s="96">
        <v>105</v>
      </c>
      <c r="L155" s="96" t="s">
        <v>132</v>
      </c>
      <c r="M155" s="96">
        <v>0</v>
      </c>
      <c r="N155" s="97">
        <v>174</v>
      </c>
    </row>
    <row r="156" spans="1:14" ht="15">
      <c r="A156" s="91">
        <v>1419</v>
      </c>
      <c r="B156" s="106" t="s">
        <v>365</v>
      </c>
      <c r="C156" s="96">
        <v>27</v>
      </c>
      <c r="D156" s="96">
        <v>18</v>
      </c>
      <c r="E156" s="96" t="s">
        <v>132</v>
      </c>
      <c r="F156" s="96">
        <v>19</v>
      </c>
      <c r="G156" s="96" t="s">
        <v>132</v>
      </c>
      <c r="H156" s="96">
        <v>4</v>
      </c>
      <c r="I156" s="96">
        <v>0</v>
      </c>
      <c r="J156" s="96" t="s">
        <v>132</v>
      </c>
      <c r="K156" s="96">
        <v>47</v>
      </c>
      <c r="L156" s="96">
        <v>6</v>
      </c>
      <c r="M156" s="96">
        <v>0</v>
      </c>
      <c r="N156" s="97">
        <v>95</v>
      </c>
    </row>
    <row r="157" spans="1:14" ht="15">
      <c r="A157" s="91">
        <v>1421</v>
      </c>
      <c r="B157" s="106" t="s">
        <v>366</v>
      </c>
      <c r="C157" s="96">
        <v>25</v>
      </c>
      <c r="D157" s="96">
        <v>33</v>
      </c>
      <c r="E157" s="96">
        <v>13</v>
      </c>
      <c r="F157" s="96">
        <v>0</v>
      </c>
      <c r="G157" s="96" t="s">
        <v>132</v>
      </c>
      <c r="H157" s="96" t="s">
        <v>132</v>
      </c>
      <c r="I157" s="96">
        <v>0</v>
      </c>
      <c r="J157" s="96">
        <v>0</v>
      </c>
      <c r="K157" s="96">
        <v>40</v>
      </c>
      <c r="L157" s="96">
        <v>4</v>
      </c>
      <c r="M157" s="96">
        <v>0</v>
      </c>
      <c r="N157" s="97">
        <v>78</v>
      </c>
    </row>
    <row r="158" spans="1:14" ht="15">
      <c r="A158" s="91">
        <v>1427</v>
      </c>
      <c r="B158" s="106" t="s">
        <v>367</v>
      </c>
      <c r="C158" s="96">
        <v>14</v>
      </c>
      <c r="D158" s="96">
        <v>21</v>
      </c>
      <c r="E158" s="96">
        <v>11</v>
      </c>
      <c r="F158" s="96">
        <v>7</v>
      </c>
      <c r="G158" s="96">
        <v>5</v>
      </c>
      <c r="H158" s="96">
        <v>0</v>
      </c>
      <c r="I158" s="96" t="s">
        <v>132</v>
      </c>
      <c r="J158" s="96" t="s">
        <v>132</v>
      </c>
      <c r="K158" s="96">
        <v>36</v>
      </c>
      <c r="L158" s="96">
        <v>14</v>
      </c>
      <c r="M158" s="96">
        <v>0</v>
      </c>
      <c r="N158" s="97">
        <v>71</v>
      </c>
    </row>
    <row r="159" spans="1:14" ht="15">
      <c r="A159" s="91">
        <v>1430</v>
      </c>
      <c r="B159" s="106" t="s">
        <v>368</v>
      </c>
      <c r="C159" s="96">
        <v>19</v>
      </c>
      <c r="D159" s="96">
        <v>15</v>
      </c>
      <c r="E159" s="96" t="s">
        <v>132</v>
      </c>
      <c r="F159" s="96" t="s">
        <v>132</v>
      </c>
      <c r="G159" s="96">
        <v>0</v>
      </c>
      <c r="H159" s="96">
        <v>6</v>
      </c>
      <c r="I159" s="96">
        <v>0</v>
      </c>
      <c r="J159" s="96">
        <v>0</v>
      </c>
      <c r="K159" s="96">
        <v>33</v>
      </c>
      <c r="L159" s="96">
        <v>9</v>
      </c>
      <c r="M159" s="96">
        <v>0</v>
      </c>
      <c r="N159" s="97">
        <v>58</v>
      </c>
    </row>
    <row r="160" spans="1:14" ht="15">
      <c r="A160" s="91">
        <v>1435</v>
      </c>
      <c r="B160" s="106" t="s">
        <v>369</v>
      </c>
      <c r="C160" s="96">
        <v>18</v>
      </c>
      <c r="D160" s="96">
        <v>22</v>
      </c>
      <c r="E160" s="96">
        <v>6</v>
      </c>
      <c r="F160" s="96">
        <v>7</v>
      </c>
      <c r="G160" s="96" t="s">
        <v>132</v>
      </c>
      <c r="H160" s="96">
        <v>5</v>
      </c>
      <c r="I160" s="96">
        <v>0</v>
      </c>
      <c r="J160" s="96">
        <v>0</v>
      </c>
      <c r="K160" s="96">
        <v>47</v>
      </c>
      <c r="L160" s="96">
        <v>0</v>
      </c>
      <c r="M160" s="96">
        <v>0</v>
      </c>
      <c r="N160" s="97">
        <v>78</v>
      </c>
    </row>
    <row r="161" spans="1:14" ht="15">
      <c r="A161" s="91">
        <v>1438</v>
      </c>
      <c r="B161" s="106" t="s">
        <v>370</v>
      </c>
      <c r="C161" s="96">
        <v>13</v>
      </c>
      <c r="D161" s="96">
        <v>10</v>
      </c>
      <c r="E161" s="96" t="s">
        <v>132</v>
      </c>
      <c r="F161" s="96">
        <v>6</v>
      </c>
      <c r="G161" s="96">
        <v>4</v>
      </c>
      <c r="H161" s="96" t="s">
        <v>132</v>
      </c>
      <c r="I161" s="96" t="s">
        <v>132</v>
      </c>
      <c r="J161" s="96">
        <v>0</v>
      </c>
      <c r="K161" s="96">
        <v>9</v>
      </c>
      <c r="L161" s="96">
        <v>9</v>
      </c>
      <c r="M161" s="96">
        <v>0</v>
      </c>
      <c r="N161" s="97">
        <v>33</v>
      </c>
    </row>
    <row r="162" spans="1:14" ht="15">
      <c r="A162" s="91">
        <v>1439</v>
      </c>
      <c r="B162" s="106" t="s">
        <v>371</v>
      </c>
      <c r="C162" s="96" t="s">
        <v>132</v>
      </c>
      <c r="D162" s="96">
        <v>10</v>
      </c>
      <c r="E162" s="96" t="s">
        <v>132</v>
      </c>
      <c r="F162" s="96">
        <v>6</v>
      </c>
      <c r="G162" s="96" t="s">
        <v>132</v>
      </c>
      <c r="H162" s="96" t="s">
        <v>132</v>
      </c>
      <c r="I162" s="96">
        <v>14</v>
      </c>
      <c r="J162" s="96">
        <v>0</v>
      </c>
      <c r="K162" s="96">
        <v>11</v>
      </c>
      <c r="L162" s="96">
        <v>5</v>
      </c>
      <c r="M162" s="96">
        <v>0</v>
      </c>
      <c r="N162" s="97">
        <v>38</v>
      </c>
    </row>
    <row r="163" spans="1:14" ht="15">
      <c r="A163" s="91">
        <v>1440</v>
      </c>
      <c r="B163" s="106" t="s">
        <v>372</v>
      </c>
      <c r="C163" s="96">
        <v>43</v>
      </c>
      <c r="D163" s="96">
        <v>43</v>
      </c>
      <c r="E163" s="96">
        <v>27</v>
      </c>
      <c r="F163" s="96">
        <v>0</v>
      </c>
      <c r="G163" s="96">
        <v>11</v>
      </c>
      <c r="H163" s="96">
        <v>16</v>
      </c>
      <c r="I163" s="96">
        <v>0</v>
      </c>
      <c r="J163" s="96" t="s">
        <v>132</v>
      </c>
      <c r="K163" s="96">
        <v>179</v>
      </c>
      <c r="L163" s="96">
        <v>7</v>
      </c>
      <c r="M163" s="96">
        <v>6</v>
      </c>
      <c r="N163" s="97">
        <v>263</v>
      </c>
    </row>
    <row r="164" spans="1:14" ht="15">
      <c r="A164" s="91">
        <v>1441</v>
      </c>
      <c r="B164" s="106" t="s">
        <v>373</v>
      </c>
      <c r="C164" s="96">
        <v>48</v>
      </c>
      <c r="D164" s="96">
        <v>49</v>
      </c>
      <c r="E164" s="96">
        <v>26</v>
      </c>
      <c r="F164" s="96">
        <v>9</v>
      </c>
      <c r="G164" s="96">
        <v>16</v>
      </c>
      <c r="H164" s="96">
        <v>19</v>
      </c>
      <c r="I164" s="96">
        <v>17</v>
      </c>
      <c r="J164" s="96" t="s">
        <v>132</v>
      </c>
      <c r="K164" s="96">
        <v>133</v>
      </c>
      <c r="L164" s="96">
        <v>17</v>
      </c>
      <c r="M164" s="96" t="s">
        <v>132</v>
      </c>
      <c r="N164" s="97">
        <v>241</v>
      </c>
    </row>
    <row r="165" spans="1:14" ht="15">
      <c r="A165" s="91">
        <v>1442</v>
      </c>
      <c r="B165" s="106" t="s">
        <v>374</v>
      </c>
      <c r="C165" s="96">
        <v>19</v>
      </c>
      <c r="D165" s="96">
        <v>21</v>
      </c>
      <c r="E165" s="96">
        <v>5</v>
      </c>
      <c r="F165" s="96">
        <v>6</v>
      </c>
      <c r="G165" s="96">
        <v>5</v>
      </c>
      <c r="H165" s="96" t="s">
        <v>132</v>
      </c>
      <c r="I165" s="96" t="s">
        <v>132</v>
      </c>
      <c r="J165" s="96" t="s">
        <v>132</v>
      </c>
      <c r="K165" s="96">
        <v>41</v>
      </c>
      <c r="L165" s="96">
        <v>14</v>
      </c>
      <c r="M165" s="96">
        <v>0</v>
      </c>
      <c r="N165" s="97">
        <v>73</v>
      </c>
    </row>
    <row r="166" spans="1:14" ht="15">
      <c r="A166" s="91">
        <v>1443</v>
      </c>
      <c r="B166" s="106" t="s">
        <v>375</v>
      </c>
      <c r="C166" s="96">
        <v>15</v>
      </c>
      <c r="D166" s="96">
        <v>14</v>
      </c>
      <c r="E166" s="96" t="s">
        <v>132</v>
      </c>
      <c r="F166" s="96" t="s">
        <v>132</v>
      </c>
      <c r="G166" s="96" t="s">
        <v>132</v>
      </c>
      <c r="H166" s="96" t="s">
        <v>132</v>
      </c>
      <c r="I166" s="96">
        <v>0</v>
      </c>
      <c r="J166" s="96">
        <v>0</v>
      </c>
      <c r="K166" s="96">
        <v>22</v>
      </c>
      <c r="L166" s="96" t="s">
        <v>132</v>
      </c>
      <c r="M166" s="96">
        <v>4</v>
      </c>
      <c r="N166" s="97">
        <v>43</v>
      </c>
    </row>
    <row r="167" spans="1:14" ht="15">
      <c r="A167" s="91">
        <v>1444</v>
      </c>
      <c r="B167" s="106" t="s">
        <v>376</v>
      </c>
      <c r="C167" s="96" t="s">
        <v>132</v>
      </c>
      <c r="D167" s="96">
        <v>6</v>
      </c>
      <c r="E167" s="96" t="s">
        <v>132</v>
      </c>
      <c r="F167" s="96" t="s">
        <v>132</v>
      </c>
      <c r="G167" s="96">
        <v>0</v>
      </c>
      <c r="H167" s="96" t="s">
        <v>132</v>
      </c>
      <c r="I167" s="96" t="s">
        <v>132</v>
      </c>
      <c r="J167" s="96">
        <v>0</v>
      </c>
      <c r="K167" s="96">
        <v>0</v>
      </c>
      <c r="L167" s="96">
        <v>0</v>
      </c>
      <c r="M167" s="96">
        <v>0</v>
      </c>
      <c r="N167" s="97">
        <v>13</v>
      </c>
    </row>
    <row r="168" spans="1:14" ht="15">
      <c r="A168" s="91">
        <v>1445</v>
      </c>
      <c r="B168" s="106" t="s">
        <v>377</v>
      </c>
      <c r="C168" s="96" t="s">
        <v>132</v>
      </c>
      <c r="D168" s="96">
        <v>12</v>
      </c>
      <c r="E168" s="96" t="s">
        <v>132</v>
      </c>
      <c r="F168" s="96" t="s">
        <v>132</v>
      </c>
      <c r="G168" s="96" t="s">
        <v>132</v>
      </c>
      <c r="H168" s="96" t="s">
        <v>132</v>
      </c>
      <c r="I168" s="96">
        <v>0</v>
      </c>
      <c r="J168" s="96">
        <v>0</v>
      </c>
      <c r="K168" s="96">
        <v>27</v>
      </c>
      <c r="L168" s="96">
        <v>5</v>
      </c>
      <c r="M168" s="96" t="s">
        <v>132</v>
      </c>
      <c r="N168" s="97">
        <v>46</v>
      </c>
    </row>
    <row r="169" spans="1:14" ht="15">
      <c r="A169" s="91">
        <v>1446</v>
      </c>
      <c r="B169" s="106" t="s">
        <v>378</v>
      </c>
      <c r="C169" s="96">
        <v>10</v>
      </c>
      <c r="D169" s="96">
        <v>36</v>
      </c>
      <c r="E169" s="96">
        <v>6</v>
      </c>
      <c r="F169" s="96" t="s">
        <v>132</v>
      </c>
      <c r="G169" s="96">
        <v>5</v>
      </c>
      <c r="H169" s="96" t="s">
        <v>132</v>
      </c>
      <c r="I169" s="96" t="s">
        <v>132</v>
      </c>
      <c r="J169" s="96">
        <v>0</v>
      </c>
      <c r="K169" s="96">
        <v>26</v>
      </c>
      <c r="L169" s="96">
        <v>9</v>
      </c>
      <c r="M169" s="96">
        <v>0</v>
      </c>
      <c r="N169" s="97">
        <v>47</v>
      </c>
    </row>
    <row r="170" spans="1:14" ht="15">
      <c r="A170" s="91">
        <v>1447</v>
      </c>
      <c r="B170" s="106" t="s">
        <v>379</v>
      </c>
      <c r="C170" s="96">
        <v>10</v>
      </c>
      <c r="D170" s="96">
        <v>10</v>
      </c>
      <c r="E170" s="96" t="s">
        <v>132</v>
      </c>
      <c r="F170" s="96" t="s">
        <v>132</v>
      </c>
      <c r="G170" s="96" t="s">
        <v>132</v>
      </c>
      <c r="H170" s="96">
        <v>5</v>
      </c>
      <c r="I170" s="96" t="s">
        <v>132</v>
      </c>
      <c r="J170" s="96">
        <v>0</v>
      </c>
      <c r="K170" s="96">
        <v>34</v>
      </c>
      <c r="L170" s="96">
        <v>0</v>
      </c>
      <c r="M170" s="96">
        <v>0</v>
      </c>
      <c r="N170" s="97">
        <v>48</v>
      </c>
    </row>
    <row r="171" spans="1:14" ht="15">
      <c r="A171" s="91">
        <v>1452</v>
      </c>
      <c r="B171" s="106" t="s">
        <v>380</v>
      </c>
      <c r="C171" s="96">
        <v>17</v>
      </c>
      <c r="D171" s="96">
        <v>16</v>
      </c>
      <c r="E171" s="96">
        <v>6</v>
      </c>
      <c r="F171" s="96">
        <v>7</v>
      </c>
      <c r="G171" s="96" t="s">
        <v>132</v>
      </c>
      <c r="H171" s="96">
        <v>5</v>
      </c>
      <c r="I171" s="96">
        <v>33</v>
      </c>
      <c r="J171" s="96" t="s">
        <v>132</v>
      </c>
      <c r="K171" s="96">
        <v>54</v>
      </c>
      <c r="L171" s="96">
        <v>0</v>
      </c>
      <c r="M171" s="96">
        <v>0</v>
      </c>
      <c r="N171" s="97">
        <v>100</v>
      </c>
    </row>
    <row r="172" spans="1:14" ht="15">
      <c r="A172" s="91">
        <v>1460</v>
      </c>
      <c r="B172" s="106" t="s">
        <v>381</v>
      </c>
      <c r="C172" s="96">
        <v>23</v>
      </c>
      <c r="D172" s="96">
        <v>23</v>
      </c>
      <c r="E172" s="96" t="s">
        <v>132</v>
      </c>
      <c r="F172" s="96">
        <v>6</v>
      </c>
      <c r="G172" s="96">
        <v>13</v>
      </c>
      <c r="H172" s="96" t="s">
        <v>132</v>
      </c>
      <c r="I172" s="96">
        <v>7</v>
      </c>
      <c r="J172" s="96">
        <v>0</v>
      </c>
      <c r="K172" s="96">
        <v>25</v>
      </c>
      <c r="L172" s="96">
        <v>8</v>
      </c>
      <c r="M172" s="96" t="s">
        <v>132</v>
      </c>
      <c r="N172" s="97">
        <v>60</v>
      </c>
    </row>
    <row r="173" spans="1:14" ht="15">
      <c r="A173" s="91">
        <v>1461</v>
      </c>
      <c r="B173" s="106" t="s">
        <v>382</v>
      </c>
      <c r="C173" s="96">
        <v>34</v>
      </c>
      <c r="D173" s="96">
        <v>23</v>
      </c>
      <c r="E173" s="96" t="s">
        <v>132</v>
      </c>
      <c r="F173" s="96">
        <v>12</v>
      </c>
      <c r="G173" s="96">
        <v>17</v>
      </c>
      <c r="H173" s="96">
        <v>6</v>
      </c>
      <c r="I173" s="96">
        <v>53</v>
      </c>
      <c r="J173" s="96" t="s">
        <v>132</v>
      </c>
      <c r="K173" s="96">
        <v>32</v>
      </c>
      <c r="L173" s="96">
        <v>15</v>
      </c>
      <c r="M173" s="96">
        <v>0</v>
      </c>
      <c r="N173" s="97">
        <v>118</v>
      </c>
    </row>
    <row r="174" spans="1:14" ht="15">
      <c r="A174" s="91">
        <v>1462</v>
      </c>
      <c r="B174" s="106" t="s">
        <v>383</v>
      </c>
      <c r="C174" s="96">
        <v>26</v>
      </c>
      <c r="D174" s="96">
        <v>27</v>
      </c>
      <c r="E174" s="96">
        <v>11</v>
      </c>
      <c r="F174" s="96" t="s">
        <v>132</v>
      </c>
      <c r="G174" s="96">
        <v>4</v>
      </c>
      <c r="H174" s="96" t="s">
        <v>132</v>
      </c>
      <c r="I174" s="96">
        <v>0</v>
      </c>
      <c r="J174" s="96" t="s">
        <v>132</v>
      </c>
      <c r="K174" s="96">
        <v>21</v>
      </c>
      <c r="L174" s="96" t="s">
        <v>132</v>
      </c>
      <c r="M174" s="96">
        <v>0</v>
      </c>
      <c r="N174" s="97">
        <v>65</v>
      </c>
    </row>
    <row r="175" spans="1:14" ht="15">
      <c r="A175" s="91">
        <v>1463</v>
      </c>
      <c r="B175" s="106" t="s">
        <v>384</v>
      </c>
      <c r="C175" s="96">
        <v>66</v>
      </c>
      <c r="D175" s="96">
        <v>97</v>
      </c>
      <c r="E175" s="96" t="s">
        <v>132</v>
      </c>
      <c r="F175" s="96" t="s">
        <v>132</v>
      </c>
      <c r="G175" s="96" t="s">
        <v>132</v>
      </c>
      <c r="H175" s="96">
        <v>19</v>
      </c>
      <c r="I175" s="96">
        <v>29</v>
      </c>
      <c r="J175" s="96">
        <v>0</v>
      </c>
      <c r="K175" s="96">
        <v>136</v>
      </c>
      <c r="L175" s="96">
        <v>7</v>
      </c>
      <c r="M175" s="96">
        <v>0</v>
      </c>
      <c r="N175" s="97">
        <v>266</v>
      </c>
    </row>
    <row r="176" spans="1:14" ht="15">
      <c r="A176" s="91">
        <v>1465</v>
      </c>
      <c r="B176" s="106" t="s">
        <v>385</v>
      </c>
      <c r="C176" s="96">
        <v>22</v>
      </c>
      <c r="D176" s="96">
        <v>22</v>
      </c>
      <c r="E176" s="96">
        <v>8</v>
      </c>
      <c r="F176" s="96" t="s">
        <v>132</v>
      </c>
      <c r="G176" s="96">
        <v>16</v>
      </c>
      <c r="H176" s="96">
        <v>0</v>
      </c>
      <c r="I176" s="96">
        <v>8</v>
      </c>
      <c r="J176" s="96" t="s">
        <v>132</v>
      </c>
      <c r="K176" s="96">
        <v>48</v>
      </c>
      <c r="L176" s="96" t="s">
        <v>132</v>
      </c>
      <c r="M176" s="96">
        <v>4</v>
      </c>
      <c r="N176" s="97">
        <v>87</v>
      </c>
    </row>
    <row r="177" spans="1:14" ht="15">
      <c r="A177" s="91">
        <v>1466</v>
      </c>
      <c r="B177" s="106" t="s">
        <v>386</v>
      </c>
      <c r="C177" s="96">
        <v>20</v>
      </c>
      <c r="D177" s="96">
        <v>31</v>
      </c>
      <c r="E177" s="96" t="s">
        <v>132</v>
      </c>
      <c r="F177" s="96" t="s">
        <v>132</v>
      </c>
      <c r="G177" s="96" t="s">
        <v>132</v>
      </c>
      <c r="H177" s="96" t="s">
        <v>132</v>
      </c>
      <c r="I177" s="96">
        <v>0</v>
      </c>
      <c r="J177" s="96">
        <v>0</v>
      </c>
      <c r="K177" s="96">
        <v>40</v>
      </c>
      <c r="L177" s="96">
        <v>11</v>
      </c>
      <c r="M177" s="96">
        <v>0</v>
      </c>
      <c r="N177" s="97">
        <v>63</v>
      </c>
    </row>
    <row r="178" spans="1:14" ht="15">
      <c r="A178" s="91">
        <v>1470</v>
      </c>
      <c r="B178" s="106" t="s">
        <v>387</v>
      </c>
      <c r="C178" s="96">
        <v>55</v>
      </c>
      <c r="D178" s="96">
        <v>29</v>
      </c>
      <c r="E178" s="96" t="s">
        <v>132</v>
      </c>
      <c r="F178" s="96">
        <v>6</v>
      </c>
      <c r="G178" s="96">
        <v>6</v>
      </c>
      <c r="H178" s="96">
        <v>6</v>
      </c>
      <c r="I178" s="96" t="s">
        <v>132</v>
      </c>
      <c r="J178" s="96">
        <v>0</v>
      </c>
      <c r="K178" s="96">
        <v>94</v>
      </c>
      <c r="L178" s="96">
        <v>15</v>
      </c>
      <c r="M178" s="96" t="s">
        <v>132</v>
      </c>
      <c r="N178" s="97">
        <v>144</v>
      </c>
    </row>
    <row r="179" spans="1:14" ht="15">
      <c r="A179" s="91">
        <v>1471</v>
      </c>
      <c r="B179" s="106" t="s">
        <v>388</v>
      </c>
      <c r="C179" s="96">
        <v>21</v>
      </c>
      <c r="D179" s="96">
        <v>15</v>
      </c>
      <c r="E179" s="96" t="s">
        <v>132</v>
      </c>
      <c r="F179" s="96" t="s">
        <v>132</v>
      </c>
      <c r="G179" s="96">
        <v>4</v>
      </c>
      <c r="H179" s="96" t="s">
        <v>132</v>
      </c>
      <c r="I179" s="96">
        <v>0</v>
      </c>
      <c r="J179" s="96">
        <v>0</v>
      </c>
      <c r="K179" s="96">
        <v>63</v>
      </c>
      <c r="L179" s="96">
        <v>9</v>
      </c>
      <c r="M179" s="96">
        <v>24</v>
      </c>
      <c r="N179" s="97">
        <v>93</v>
      </c>
    </row>
    <row r="180" spans="1:14" ht="15">
      <c r="A180" s="91">
        <v>1472</v>
      </c>
      <c r="B180" s="106" t="s">
        <v>389</v>
      </c>
      <c r="C180" s="96">
        <v>33</v>
      </c>
      <c r="D180" s="96">
        <v>31</v>
      </c>
      <c r="E180" s="96">
        <v>13</v>
      </c>
      <c r="F180" s="96">
        <v>6</v>
      </c>
      <c r="G180" s="96">
        <v>7</v>
      </c>
      <c r="H180" s="96">
        <v>12</v>
      </c>
      <c r="I180" s="96">
        <v>0</v>
      </c>
      <c r="J180" s="96" t="s">
        <v>132</v>
      </c>
      <c r="K180" s="96">
        <v>67</v>
      </c>
      <c r="L180" s="96">
        <v>28</v>
      </c>
      <c r="M180" s="96">
        <v>0</v>
      </c>
      <c r="N180" s="97">
        <v>127</v>
      </c>
    </row>
    <row r="181" spans="1:14" ht="15">
      <c r="A181" s="91">
        <v>1473</v>
      </c>
      <c r="B181" s="106" t="s">
        <v>390</v>
      </c>
      <c r="C181" s="96">
        <v>26</v>
      </c>
      <c r="D181" s="96">
        <v>17</v>
      </c>
      <c r="E181" s="96" t="s">
        <v>132</v>
      </c>
      <c r="F181" s="96">
        <v>7</v>
      </c>
      <c r="G181" s="96" t="s">
        <v>132</v>
      </c>
      <c r="H181" s="96">
        <v>8</v>
      </c>
      <c r="I181" s="96">
        <v>14</v>
      </c>
      <c r="J181" s="96" t="s">
        <v>132</v>
      </c>
      <c r="K181" s="96">
        <v>64</v>
      </c>
      <c r="L181" s="96">
        <v>19</v>
      </c>
      <c r="M181" s="96">
        <v>0</v>
      </c>
      <c r="N181" s="97">
        <v>86</v>
      </c>
    </row>
    <row r="182" spans="1:14" ht="15">
      <c r="A182" s="91">
        <v>1480</v>
      </c>
      <c r="B182" s="106" t="s">
        <v>391</v>
      </c>
      <c r="C182" s="96">
        <v>905</v>
      </c>
      <c r="D182" s="96">
        <v>923</v>
      </c>
      <c r="E182" s="96">
        <v>458</v>
      </c>
      <c r="F182" s="96">
        <v>80</v>
      </c>
      <c r="G182" s="96">
        <v>215</v>
      </c>
      <c r="H182" s="96">
        <v>332</v>
      </c>
      <c r="I182" s="96">
        <v>68</v>
      </c>
      <c r="J182" s="96">
        <v>32</v>
      </c>
      <c r="K182" s="96">
        <v>3109</v>
      </c>
      <c r="L182" s="96">
        <v>134</v>
      </c>
      <c r="M182" s="96">
        <v>0</v>
      </c>
      <c r="N182" s="97">
        <v>4926</v>
      </c>
    </row>
    <row r="183" spans="1:14" ht="15">
      <c r="A183" s="91">
        <v>1481</v>
      </c>
      <c r="B183" s="106" t="s">
        <v>392</v>
      </c>
      <c r="C183" s="96">
        <v>82</v>
      </c>
      <c r="D183" s="96">
        <v>118</v>
      </c>
      <c r="E183" s="96">
        <v>47</v>
      </c>
      <c r="F183" s="96">
        <v>9</v>
      </c>
      <c r="G183" s="96">
        <v>11</v>
      </c>
      <c r="H183" s="96">
        <v>31</v>
      </c>
      <c r="I183" s="96">
        <v>6</v>
      </c>
      <c r="J183" s="96" t="s">
        <v>132</v>
      </c>
      <c r="K183" s="96">
        <v>317</v>
      </c>
      <c r="L183" s="96">
        <v>23</v>
      </c>
      <c r="M183" s="96">
        <v>0</v>
      </c>
      <c r="N183" s="97">
        <v>506</v>
      </c>
    </row>
    <row r="184" spans="1:14" ht="15">
      <c r="A184" s="91">
        <v>1482</v>
      </c>
      <c r="B184" s="106" t="s">
        <v>393</v>
      </c>
      <c r="C184" s="96">
        <v>49</v>
      </c>
      <c r="D184" s="96">
        <v>55</v>
      </c>
      <c r="E184" s="96">
        <v>27</v>
      </c>
      <c r="F184" s="96">
        <v>15</v>
      </c>
      <c r="G184" s="96">
        <v>20</v>
      </c>
      <c r="H184" s="96">
        <v>46</v>
      </c>
      <c r="I184" s="96" t="s">
        <v>132</v>
      </c>
      <c r="J184" s="96" t="s">
        <v>132</v>
      </c>
      <c r="K184" s="96">
        <v>210</v>
      </c>
      <c r="L184" s="96">
        <v>9</v>
      </c>
      <c r="M184" s="96" t="s">
        <v>132</v>
      </c>
      <c r="N184" s="97">
        <v>338</v>
      </c>
    </row>
    <row r="185" spans="1:14" ht="15">
      <c r="A185" s="91">
        <v>1484</v>
      </c>
      <c r="B185" s="106" t="s">
        <v>394</v>
      </c>
      <c r="C185" s="96">
        <v>15</v>
      </c>
      <c r="D185" s="96">
        <v>16</v>
      </c>
      <c r="E185" s="96">
        <v>13</v>
      </c>
      <c r="F185" s="96" t="s">
        <v>132</v>
      </c>
      <c r="G185" s="96">
        <v>0</v>
      </c>
      <c r="H185" s="96" t="s">
        <v>132</v>
      </c>
      <c r="I185" s="96">
        <v>0</v>
      </c>
      <c r="J185" s="96" t="s">
        <v>132</v>
      </c>
      <c r="K185" s="96">
        <v>33</v>
      </c>
      <c r="L185" s="96">
        <v>16</v>
      </c>
      <c r="M185" s="96">
        <v>0</v>
      </c>
      <c r="N185" s="97">
        <v>76</v>
      </c>
    </row>
    <row r="186" spans="1:14" ht="15">
      <c r="A186" s="91">
        <v>1485</v>
      </c>
      <c r="B186" s="106" t="s">
        <v>395</v>
      </c>
      <c r="C186" s="96">
        <v>104</v>
      </c>
      <c r="D186" s="96">
        <v>120</v>
      </c>
      <c r="E186" s="96">
        <v>59</v>
      </c>
      <c r="F186" s="96">
        <v>40</v>
      </c>
      <c r="G186" s="96">
        <v>0</v>
      </c>
      <c r="H186" s="96">
        <v>12</v>
      </c>
      <c r="I186" s="96" t="s">
        <v>132</v>
      </c>
      <c r="J186" s="96">
        <v>5</v>
      </c>
      <c r="K186" s="96">
        <v>214</v>
      </c>
      <c r="L186" s="96">
        <v>8</v>
      </c>
      <c r="M186" s="96">
        <v>0</v>
      </c>
      <c r="N186" s="97">
        <v>423</v>
      </c>
    </row>
    <row r="187" spans="1:14" ht="15">
      <c r="A187" s="91">
        <v>1486</v>
      </c>
      <c r="B187" s="106" t="s">
        <v>396</v>
      </c>
      <c r="C187" s="96">
        <v>29</v>
      </c>
      <c r="D187" s="96">
        <v>21</v>
      </c>
      <c r="E187" s="96" t="s">
        <v>132</v>
      </c>
      <c r="F187" s="96">
        <v>12</v>
      </c>
      <c r="G187" s="96" t="s">
        <v>132</v>
      </c>
      <c r="H187" s="96">
        <v>8</v>
      </c>
      <c r="I187" s="96">
        <v>0</v>
      </c>
      <c r="J187" s="96" t="s">
        <v>132</v>
      </c>
      <c r="K187" s="96">
        <v>38</v>
      </c>
      <c r="L187" s="96">
        <v>0</v>
      </c>
      <c r="M187" s="96">
        <v>5</v>
      </c>
      <c r="N187" s="97">
        <v>81</v>
      </c>
    </row>
    <row r="188" spans="1:14" ht="15">
      <c r="A188" s="91">
        <v>1487</v>
      </c>
      <c r="B188" s="106" t="s">
        <v>397</v>
      </c>
      <c r="C188" s="96">
        <v>79</v>
      </c>
      <c r="D188" s="96">
        <v>68</v>
      </c>
      <c r="E188" s="96">
        <v>49</v>
      </c>
      <c r="F188" s="96">
        <v>8</v>
      </c>
      <c r="G188" s="96">
        <v>0</v>
      </c>
      <c r="H188" s="96">
        <v>7</v>
      </c>
      <c r="I188" s="96">
        <v>7</v>
      </c>
      <c r="J188" s="96" t="s">
        <v>132</v>
      </c>
      <c r="K188" s="96">
        <v>85</v>
      </c>
      <c r="L188" s="96">
        <v>53</v>
      </c>
      <c r="M188" s="96">
        <v>0</v>
      </c>
      <c r="N188" s="97">
        <v>252</v>
      </c>
    </row>
    <row r="189" spans="1:14" ht="15">
      <c r="A189" s="91">
        <v>1488</v>
      </c>
      <c r="B189" s="106" t="s">
        <v>398</v>
      </c>
      <c r="C189" s="96">
        <v>83</v>
      </c>
      <c r="D189" s="96">
        <v>262</v>
      </c>
      <c r="E189" s="96">
        <v>55</v>
      </c>
      <c r="F189" s="96">
        <v>24</v>
      </c>
      <c r="G189" s="96">
        <v>48</v>
      </c>
      <c r="H189" s="96">
        <v>9</v>
      </c>
      <c r="I189" s="96" t="s">
        <v>132</v>
      </c>
      <c r="J189" s="96">
        <v>9</v>
      </c>
      <c r="K189" s="96">
        <v>173</v>
      </c>
      <c r="L189" s="96">
        <v>120</v>
      </c>
      <c r="M189" s="96">
        <v>0</v>
      </c>
      <c r="N189" s="97">
        <v>418</v>
      </c>
    </row>
    <row r="190" spans="1:14" ht="15">
      <c r="A190" s="91">
        <v>1489</v>
      </c>
      <c r="B190" s="106" t="s">
        <v>399</v>
      </c>
      <c r="C190" s="96">
        <v>59</v>
      </c>
      <c r="D190" s="96">
        <v>49</v>
      </c>
      <c r="E190" s="96" t="s">
        <v>132</v>
      </c>
      <c r="F190" s="96">
        <v>14</v>
      </c>
      <c r="G190" s="96">
        <v>13</v>
      </c>
      <c r="H190" s="96">
        <v>15</v>
      </c>
      <c r="I190" s="96">
        <v>0</v>
      </c>
      <c r="J190" s="96" t="s">
        <v>132</v>
      </c>
      <c r="K190" s="96">
        <v>60</v>
      </c>
      <c r="L190" s="96" t="s">
        <v>132</v>
      </c>
      <c r="M190" s="96">
        <v>0</v>
      </c>
      <c r="N190" s="97">
        <v>145</v>
      </c>
    </row>
    <row r="191" spans="1:14" ht="15">
      <c r="A191" s="91">
        <v>1490</v>
      </c>
      <c r="B191" s="106" t="s">
        <v>400</v>
      </c>
      <c r="C191" s="96">
        <v>220</v>
      </c>
      <c r="D191" s="96">
        <v>347</v>
      </c>
      <c r="E191" s="96">
        <v>18</v>
      </c>
      <c r="F191" s="96">
        <v>0</v>
      </c>
      <c r="G191" s="96" t="s">
        <v>132</v>
      </c>
      <c r="H191" s="96">
        <v>26</v>
      </c>
      <c r="I191" s="96" t="s">
        <v>132</v>
      </c>
      <c r="J191" s="96">
        <v>0</v>
      </c>
      <c r="K191" s="96">
        <v>294</v>
      </c>
      <c r="L191" s="96">
        <v>21</v>
      </c>
      <c r="M191" s="96">
        <v>0</v>
      </c>
      <c r="N191" s="97">
        <v>592</v>
      </c>
    </row>
    <row r="192" spans="1:14" ht="15">
      <c r="A192" s="91">
        <v>1491</v>
      </c>
      <c r="B192" s="106" t="s">
        <v>401</v>
      </c>
      <c r="C192" s="96">
        <v>47</v>
      </c>
      <c r="D192" s="96">
        <v>44</v>
      </c>
      <c r="E192" s="96">
        <v>18</v>
      </c>
      <c r="F192" s="96">
        <v>14</v>
      </c>
      <c r="G192" s="96">
        <v>8</v>
      </c>
      <c r="H192" s="96">
        <v>10</v>
      </c>
      <c r="I192" s="96">
        <v>47</v>
      </c>
      <c r="J192" s="96">
        <v>6</v>
      </c>
      <c r="K192" s="96">
        <v>86</v>
      </c>
      <c r="L192" s="96">
        <v>21</v>
      </c>
      <c r="M192" s="96">
        <v>0</v>
      </c>
      <c r="N192" s="97">
        <v>179</v>
      </c>
    </row>
    <row r="193" spans="1:14" ht="15">
      <c r="A193" s="91">
        <v>1492</v>
      </c>
      <c r="B193" s="106" t="s">
        <v>402</v>
      </c>
      <c r="C193" s="96">
        <v>32</v>
      </c>
      <c r="D193" s="96">
        <v>19</v>
      </c>
      <c r="E193" s="96">
        <v>5</v>
      </c>
      <c r="F193" s="96">
        <v>5</v>
      </c>
      <c r="G193" s="96" t="s">
        <v>132</v>
      </c>
      <c r="H193" s="96" t="s">
        <v>132</v>
      </c>
      <c r="I193" s="96" t="s">
        <v>132</v>
      </c>
      <c r="J193" s="96">
        <v>0</v>
      </c>
      <c r="K193" s="96">
        <v>0</v>
      </c>
      <c r="L193" s="96" t="s">
        <v>132</v>
      </c>
      <c r="M193" s="96">
        <v>0</v>
      </c>
      <c r="N193" s="97">
        <v>45</v>
      </c>
    </row>
    <row r="194" spans="1:14" ht="15">
      <c r="A194" s="91">
        <v>1493</v>
      </c>
      <c r="B194" s="106" t="s">
        <v>403</v>
      </c>
      <c r="C194" s="96">
        <v>47</v>
      </c>
      <c r="D194" s="96">
        <v>48</v>
      </c>
      <c r="E194" s="96" t="s">
        <v>132</v>
      </c>
      <c r="F194" s="96">
        <v>5</v>
      </c>
      <c r="G194" s="96">
        <v>4</v>
      </c>
      <c r="H194" s="96">
        <v>9</v>
      </c>
      <c r="I194" s="96" t="s">
        <v>132</v>
      </c>
      <c r="J194" s="96">
        <v>7</v>
      </c>
      <c r="K194" s="96">
        <v>10</v>
      </c>
      <c r="L194" s="96">
        <v>0</v>
      </c>
      <c r="M194" s="96">
        <v>0</v>
      </c>
      <c r="N194" s="97">
        <v>85</v>
      </c>
    </row>
    <row r="195" spans="1:14" ht="15">
      <c r="A195" s="91">
        <v>1494</v>
      </c>
      <c r="B195" s="106" t="s">
        <v>404</v>
      </c>
      <c r="C195" s="96">
        <v>85</v>
      </c>
      <c r="D195" s="96">
        <v>58</v>
      </c>
      <c r="E195" s="96">
        <v>26</v>
      </c>
      <c r="F195" s="96">
        <v>5</v>
      </c>
      <c r="G195" s="96" t="s">
        <v>132</v>
      </c>
      <c r="H195" s="96">
        <v>13</v>
      </c>
      <c r="I195" s="96" t="s">
        <v>132</v>
      </c>
      <c r="J195" s="96">
        <v>5</v>
      </c>
      <c r="K195" s="96">
        <v>219</v>
      </c>
      <c r="L195" s="96">
        <v>0</v>
      </c>
      <c r="M195" s="96">
        <v>0</v>
      </c>
      <c r="N195" s="97">
        <v>328</v>
      </c>
    </row>
    <row r="196" spans="1:14" ht="15">
      <c r="A196" s="91">
        <v>1495</v>
      </c>
      <c r="B196" s="106" t="s">
        <v>405</v>
      </c>
      <c r="C196" s="96">
        <v>128</v>
      </c>
      <c r="D196" s="96">
        <v>92</v>
      </c>
      <c r="E196" s="96">
        <v>56</v>
      </c>
      <c r="F196" s="96">
        <v>41</v>
      </c>
      <c r="G196" s="96">
        <v>46</v>
      </c>
      <c r="H196" s="96">
        <v>11</v>
      </c>
      <c r="I196" s="96">
        <v>53</v>
      </c>
      <c r="J196" s="96">
        <v>13</v>
      </c>
      <c r="K196" s="96">
        <v>116</v>
      </c>
      <c r="L196" s="96" t="s">
        <v>132</v>
      </c>
      <c r="M196" s="96">
        <v>0</v>
      </c>
      <c r="N196" s="97">
        <v>192</v>
      </c>
    </row>
    <row r="197" spans="1:14" ht="15">
      <c r="A197" s="91">
        <v>1496</v>
      </c>
      <c r="B197" s="106" t="s">
        <v>406</v>
      </c>
      <c r="C197" s="96">
        <v>88</v>
      </c>
      <c r="D197" s="96">
        <v>111</v>
      </c>
      <c r="E197" s="96">
        <v>41</v>
      </c>
      <c r="F197" s="96">
        <v>0</v>
      </c>
      <c r="G197" s="96">
        <v>0</v>
      </c>
      <c r="H197" s="96">
        <v>25</v>
      </c>
      <c r="I197" s="96" t="s">
        <v>132</v>
      </c>
      <c r="J197" s="96" t="s">
        <v>132</v>
      </c>
      <c r="K197" s="96">
        <v>289</v>
      </c>
      <c r="L197" s="96">
        <v>20</v>
      </c>
      <c r="M197" s="96">
        <v>0</v>
      </c>
      <c r="N197" s="97">
        <v>482</v>
      </c>
    </row>
    <row r="198" spans="1:14" ht="15">
      <c r="A198" s="91">
        <v>1497</v>
      </c>
      <c r="B198" s="106" t="s">
        <v>407</v>
      </c>
      <c r="C198" s="96">
        <v>18</v>
      </c>
      <c r="D198" s="96">
        <v>21</v>
      </c>
      <c r="E198" s="96" t="s">
        <v>132</v>
      </c>
      <c r="F198" s="96">
        <v>8</v>
      </c>
      <c r="G198" s="96">
        <v>4</v>
      </c>
      <c r="H198" s="96" t="s">
        <v>132</v>
      </c>
      <c r="I198" s="96">
        <v>11</v>
      </c>
      <c r="J198" s="96">
        <v>0</v>
      </c>
      <c r="K198" s="96">
        <v>40</v>
      </c>
      <c r="L198" s="96" t="s">
        <v>132</v>
      </c>
      <c r="M198" s="96">
        <v>0</v>
      </c>
      <c r="N198" s="97">
        <v>70</v>
      </c>
    </row>
    <row r="199" spans="1:14" ht="15">
      <c r="A199" s="91">
        <v>1498</v>
      </c>
      <c r="B199" s="106" t="s">
        <v>408</v>
      </c>
      <c r="C199" s="96">
        <v>19</v>
      </c>
      <c r="D199" s="96">
        <v>8</v>
      </c>
      <c r="E199" s="96" t="s">
        <v>132</v>
      </c>
      <c r="F199" s="96">
        <v>7</v>
      </c>
      <c r="G199" s="96" t="s">
        <v>132</v>
      </c>
      <c r="H199" s="96" t="s">
        <v>132</v>
      </c>
      <c r="I199" s="96">
        <v>45</v>
      </c>
      <c r="J199" s="96">
        <v>0</v>
      </c>
      <c r="K199" s="96">
        <v>64</v>
      </c>
      <c r="L199" s="96">
        <v>14</v>
      </c>
      <c r="M199" s="96">
        <v>0</v>
      </c>
      <c r="N199" s="97">
        <v>118</v>
      </c>
    </row>
    <row r="200" spans="1:14" ht="15">
      <c r="A200" s="91">
        <v>1499</v>
      </c>
      <c r="B200" s="106" t="s">
        <v>409</v>
      </c>
      <c r="C200" s="96">
        <v>75</v>
      </c>
      <c r="D200" s="96">
        <v>90</v>
      </c>
      <c r="E200" s="96">
        <v>24</v>
      </c>
      <c r="F200" s="96">
        <v>38</v>
      </c>
      <c r="G200" s="96">
        <v>14</v>
      </c>
      <c r="H200" s="96">
        <v>16</v>
      </c>
      <c r="I200" s="96">
        <v>6</v>
      </c>
      <c r="J200" s="96">
        <v>6</v>
      </c>
      <c r="K200" s="96">
        <v>151</v>
      </c>
      <c r="L200" s="96">
        <v>38</v>
      </c>
      <c r="M200" s="96" t="s">
        <v>132</v>
      </c>
      <c r="N200" s="97">
        <v>295</v>
      </c>
    </row>
    <row r="201" spans="1:14" ht="15">
      <c r="A201" s="101">
        <v>17</v>
      </c>
      <c r="B201" s="107" t="s">
        <v>528</v>
      </c>
      <c r="C201" s="102">
        <v>505</v>
      </c>
      <c r="D201" s="102">
        <v>486</v>
      </c>
      <c r="E201" s="102">
        <v>156</v>
      </c>
      <c r="F201" s="102">
        <v>174</v>
      </c>
      <c r="G201" s="102">
        <v>62</v>
      </c>
      <c r="H201" s="102">
        <v>60</v>
      </c>
      <c r="I201" s="102">
        <v>141</v>
      </c>
      <c r="J201" s="102">
        <v>11</v>
      </c>
      <c r="K201" s="102">
        <v>1013</v>
      </c>
      <c r="L201" s="102">
        <v>209</v>
      </c>
      <c r="M201" s="102">
        <v>52</v>
      </c>
      <c r="N201" s="103">
        <v>2025</v>
      </c>
    </row>
    <row r="202" spans="1:14" ht="15">
      <c r="A202" s="91">
        <v>1715</v>
      </c>
      <c r="B202" s="106" t="s">
        <v>410</v>
      </c>
      <c r="C202" s="96">
        <v>17</v>
      </c>
      <c r="D202" s="96">
        <v>20</v>
      </c>
      <c r="E202" s="96">
        <v>6</v>
      </c>
      <c r="F202" s="96">
        <v>5</v>
      </c>
      <c r="G202" s="96" t="s">
        <v>132</v>
      </c>
      <c r="H202" s="96">
        <v>4</v>
      </c>
      <c r="I202" s="96">
        <v>0</v>
      </c>
      <c r="J202" s="96">
        <v>0</v>
      </c>
      <c r="K202" s="96">
        <v>44</v>
      </c>
      <c r="L202" s="96">
        <v>16</v>
      </c>
      <c r="M202" s="96">
        <v>0</v>
      </c>
      <c r="N202" s="97">
        <v>82</v>
      </c>
    </row>
    <row r="203" spans="1:14" ht="15">
      <c r="A203" s="91">
        <v>1730</v>
      </c>
      <c r="B203" s="106" t="s">
        <v>411</v>
      </c>
      <c r="C203" s="96">
        <v>19</v>
      </c>
      <c r="D203" s="96">
        <v>18</v>
      </c>
      <c r="E203" s="96" t="s">
        <v>132</v>
      </c>
      <c r="F203" s="96">
        <v>11</v>
      </c>
      <c r="G203" s="96">
        <v>0</v>
      </c>
      <c r="H203" s="96">
        <v>6</v>
      </c>
      <c r="I203" s="96">
        <v>0</v>
      </c>
      <c r="J203" s="96" t="s">
        <v>132</v>
      </c>
      <c r="K203" s="96">
        <v>39</v>
      </c>
      <c r="L203" s="96">
        <v>0</v>
      </c>
      <c r="M203" s="96">
        <v>0</v>
      </c>
      <c r="N203" s="97">
        <v>65</v>
      </c>
    </row>
    <row r="204" spans="1:14" ht="15">
      <c r="A204" s="91">
        <v>1737</v>
      </c>
      <c r="B204" s="106" t="s">
        <v>412</v>
      </c>
      <c r="C204" s="96">
        <v>17</v>
      </c>
      <c r="D204" s="96">
        <v>16</v>
      </c>
      <c r="E204" s="96" t="s">
        <v>132</v>
      </c>
      <c r="F204" s="96">
        <v>10</v>
      </c>
      <c r="G204" s="96" t="s">
        <v>132</v>
      </c>
      <c r="H204" s="96">
        <v>4</v>
      </c>
      <c r="I204" s="96" t="s">
        <v>132</v>
      </c>
      <c r="J204" s="96">
        <v>0</v>
      </c>
      <c r="K204" s="96">
        <v>26</v>
      </c>
      <c r="L204" s="96">
        <v>11</v>
      </c>
      <c r="M204" s="96">
        <v>0</v>
      </c>
      <c r="N204" s="97">
        <v>66</v>
      </c>
    </row>
    <row r="205" spans="1:14" ht="15">
      <c r="A205" s="91">
        <v>1760</v>
      </c>
      <c r="B205" s="106" t="s">
        <v>413</v>
      </c>
      <c r="C205" s="96">
        <v>6</v>
      </c>
      <c r="D205" s="96" t="s">
        <v>132</v>
      </c>
      <c r="E205" s="96" t="s">
        <v>132</v>
      </c>
      <c r="F205" s="96">
        <v>5</v>
      </c>
      <c r="G205" s="96">
        <v>0</v>
      </c>
      <c r="H205" s="96" t="s">
        <v>132</v>
      </c>
      <c r="I205" s="96">
        <v>0</v>
      </c>
      <c r="J205" s="96">
        <v>0</v>
      </c>
      <c r="K205" s="96">
        <v>0</v>
      </c>
      <c r="L205" s="96">
        <v>0</v>
      </c>
      <c r="M205" s="96" t="s">
        <v>132</v>
      </c>
      <c r="N205" s="97">
        <v>11</v>
      </c>
    </row>
    <row r="206" spans="1:14" ht="15">
      <c r="A206" s="91">
        <v>1761</v>
      </c>
      <c r="B206" s="106" t="s">
        <v>414</v>
      </c>
      <c r="C206" s="96">
        <v>17</v>
      </c>
      <c r="D206" s="96">
        <v>17</v>
      </c>
      <c r="E206" s="96" t="s">
        <v>132</v>
      </c>
      <c r="F206" s="96">
        <v>7</v>
      </c>
      <c r="G206" s="96" t="s">
        <v>132</v>
      </c>
      <c r="H206" s="96" t="s">
        <v>132</v>
      </c>
      <c r="I206" s="96" t="s">
        <v>132</v>
      </c>
      <c r="J206" s="96">
        <v>0</v>
      </c>
      <c r="K206" s="96">
        <v>61</v>
      </c>
      <c r="L206" s="96">
        <v>16</v>
      </c>
      <c r="M206" s="96">
        <v>0</v>
      </c>
      <c r="N206" s="97">
        <v>93</v>
      </c>
    </row>
    <row r="207" spans="1:14" ht="15">
      <c r="A207" s="91">
        <v>1762</v>
      </c>
      <c r="B207" s="106" t="s">
        <v>415</v>
      </c>
      <c r="C207" s="96">
        <v>4</v>
      </c>
      <c r="D207" s="96" t="s">
        <v>132</v>
      </c>
      <c r="E207" s="96" t="s">
        <v>132</v>
      </c>
      <c r="F207" s="96" t="s">
        <v>132</v>
      </c>
      <c r="G207" s="96">
        <v>0</v>
      </c>
      <c r="H207" s="96">
        <v>0</v>
      </c>
      <c r="I207" s="96">
        <v>0</v>
      </c>
      <c r="J207" s="96">
        <v>0</v>
      </c>
      <c r="K207" s="96">
        <v>19</v>
      </c>
      <c r="L207" s="96">
        <v>0</v>
      </c>
      <c r="M207" s="96">
        <v>0</v>
      </c>
      <c r="N207" s="97">
        <v>26</v>
      </c>
    </row>
    <row r="208" spans="1:14" ht="15">
      <c r="A208" s="91">
        <v>1763</v>
      </c>
      <c r="B208" s="106" t="s">
        <v>416</v>
      </c>
      <c r="C208" s="96">
        <v>15</v>
      </c>
      <c r="D208" s="96">
        <v>13</v>
      </c>
      <c r="E208" s="96" t="s">
        <v>132</v>
      </c>
      <c r="F208" s="96">
        <v>11</v>
      </c>
      <c r="G208" s="96">
        <v>0</v>
      </c>
      <c r="H208" s="96" t="s">
        <v>132</v>
      </c>
      <c r="I208" s="96">
        <v>18</v>
      </c>
      <c r="J208" s="96" t="s">
        <v>132</v>
      </c>
      <c r="K208" s="96">
        <v>30</v>
      </c>
      <c r="L208" s="96">
        <v>25</v>
      </c>
      <c r="M208" s="96" t="s">
        <v>132</v>
      </c>
      <c r="N208" s="97">
        <v>79</v>
      </c>
    </row>
    <row r="209" spans="1:14" ht="15">
      <c r="A209" s="91">
        <v>1764</v>
      </c>
      <c r="B209" s="106" t="s">
        <v>417</v>
      </c>
      <c r="C209" s="96">
        <v>20</v>
      </c>
      <c r="D209" s="96">
        <v>21</v>
      </c>
      <c r="E209" s="96" t="s">
        <v>132</v>
      </c>
      <c r="F209" s="96">
        <v>0</v>
      </c>
      <c r="G209" s="96" t="s">
        <v>132</v>
      </c>
      <c r="H209" s="96">
        <v>0</v>
      </c>
      <c r="I209" s="96">
        <v>0</v>
      </c>
      <c r="J209" s="96">
        <v>0</v>
      </c>
      <c r="K209" s="96">
        <v>38</v>
      </c>
      <c r="L209" s="96">
        <v>11</v>
      </c>
      <c r="M209" s="96">
        <v>0</v>
      </c>
      <c r="N209" s="97">
        <v>68</v>
      </c>
    </row>
    <row r="210" spans="1:14" ht="15">
      <c r="A210" s="91">
        <v>1765</v>
      </c>
      <c r="B210" s="106" t="s">
        <v>418</v>
      </c>
      <c r="C210" s="96">
        <v>13</v>
      </c>
      <c r="D210" s="96">
        <v>17</v>
      </c>
      <c r="E210" s="96">
        <v>5</v>
      </c>
      <c r="F210" s="96" t="s">
        <v>132</v>
      </c>
      <c r="G210" s="96" t="s">
        <v>132</v>
      </c>
      <c r="H210" s="96" t="s">
        <v>132</v>
      </c>
      <c r="I210" s="96">
        <v>0</v>
      </c>
      <c r="J210" s="96">
        <v>0</v>
      </c>
      <c r="K210" s="96">
        <v>41</v>
      </c>
      <c r="L210" s="96">
        <v>0</v>
      </c>
      <c r="M210" s="96">
        <v>0</v>
      </c>
      <c r="N210" s="97">
        <v>62</v>
      </c>
    </row>
    <row r="211" spans="1:14" ht="15">
      <c r="A211" s="91">
        <v>1766</v>
      </c>
      <c r="B211" s="106" t="s">
        <v>419</v>
      </c>
      <c r="C211" s="96">
        <v>29</v>
      </c>
      <c r="D211" s="96">
        <v>26</v>
      </c>
      <c r="E211" s="96">
        <v>8</v>
      </c>
      <c r="F211" s="96">
        <v>17</v>
      </c>
      <c r="G211" s="96" t="s">
        <v>132</v>
      </c>
      <c r="H211" s="96" t="s">
        <v>132</v>
      </c>
      <c r="I211" s="96">
        <v>18</v>
      </c>
      <c r="J211" s="96">
        <v>0</v>
      </c>
      <c r="K211" s="96">
        <v>75</v>
      </c>
      <c r="L211" s="96">
        <v>22</v>
      </c>
      <c r="M211" s="96">
        <v>0</v>
      </c>
      <c r="N211" s="97">
        <v>137</v>
      </c>
    </row>
    <row r="212" spans="1:14" ht="15">
      <c r="A212" s="91">
        <v>1780</v>
      </c>
      <c r="B212" s="106" t="s">
        <v>420</v>
      </c>
      <c r="C212" s="96">
        <v>176</v>
      </c>
      <c r="D212" s="96">
        <v>144</v>
      </c>
      <c r="E212" s="96">
        <v>82</v>
      </c>
      <c r="F212" s="96">
        <v>51</v>
      </c>
      <c r="G212" s="96">
        <v>25</v>
      </c>
      <c r="H212" s="96">
        <v>10</v>
      </c>
      <c r="I212" s="96">
        <v>38</v>
      </c>
      <c r="J212" s="96" t="s">
        <v>132</v>
      </c>
      <c r="K212" s="96">
        <v>294</v>
      </c>
      <c r="L212" s="96">
        <v>49</v>
      </c>
      <c r="M212" s="96">
        <v>0</v>
      </c>
      <c r="N212" s="97">
        <v>645</v>
      </c>
    </row>
    <row r="213" spans="1:14" ht="15">
      <c r="A213" s="91">
        <v>1781</v>
      </c>
      <c r="B213" s="106" t="s">
        <v>421</v>
      </c>
      <c r="C213" s="96">
        <v>46</v>
      </c>
      <c r="D213" s="96">
        <v>39</v>
      </c>
      <c r="E213" s="96">
        <v>14</v>
      </c>
      <c r="F213" s="96">
        <v>25</v>
      </c>
      <c r="G213" s="96" t="s">
        <v>132</v>
      </c>
      <c r="H213" s="96" t="s">
        <v>132</v>
      </c>
      <c r="I213" s="96">
        <v>15</v>
      </c>
      <c r="J213" s="96" t="s">
        <v>132</v>
      </c>
      <c r="K213" s="96">
        <v>98</v>
      </c>
      <c r="L213" s="96" t="s">
        <v>132</v>
      </c>
      <c r="M213" s="96">
        <v>17</v>
      </c>
      <c r="N213" s="97">
        <v>174</v>
      </c>
    </row>
    <row r="214" spans="1:14" ht="15">
      <c r="A214" s="91">
        <v>1782</v>
      </c>
      <c r="B214" s="106" t="s">
        <v>422</v>
      </c>
      <c r="C214" s="96">
        <v>21</v>
      </c>
      <c r="D214" s="96">
        <v>34</v>
      </c>
      <c r="E214" s="96">
        <v>8</v>
      </c>
      <c r="F214" s="96">
        <v>11</v>
      </c>
      <c r="G214" s="96">
        <v>13</v>
      </c>
      <c r="H214" s="96">
        <v>7</v>
      </c>
      <c r="I214" s="96">
        <v>0</v>
      </c>
      <c r="J214" s="96">
        <v>0</v>
      </c>
      <c r="K214" s="96">
        <v>37</v>
      </c>
      <c r="L214" s="96">
        <v>23</v>
      </c>
      <c r="M214" s="96">
        <v>0</v>
      </c>
      <c r="N214" s="97">
        <v>97</v>
      </c>
    </row>
    <row r="215" spans="1:14" ht="15">
      <c r="A215" s="91">
        <v>1783</v>
      </c>
      <c r="B215" s="106" t="s">
        <v>423</v>
      </c>
      <c r="C215" s="96">
        <v>34</v>
      </c>
      <c r="D215" s="96">
        <v>38</v>
      </c>
      <c r="E215" s="96" t="s">
        <v>132</v>
      </c>
      <c r="F215" s="96">
        <v>17</v>
      </c>
      <c r="G215" s="96">
        <v>0</v>
      </c>
      <c r="H215" s="96">
        <v>8</v>
      </c>
      <c r="I215" s="96" t="s">
        <v>132</v>
      </c>
      <c r="J215" s="96">
        <v>0</v>
      </c>
      <c r="K215" s="96">
        <v>50</v>
      </c>
      <c r="L215" s="96">
        <v>14</v>
      </c>
      <c r="M215" s="96">
        <v>0</v>
      </c>
      <c r="N215" s="97">
        <v>118</v>
      </c>
    </row>
    <row r="216" spans="1:14" ht="15">
      <c r="A216" s="91">
        <v>1784</v>
      </c>
      <c r="B216" s="106" t="s">
        <v>424</v>
      </c>
      <c r="C216" s="96">
        <v>41</v>
      </c>
      <c r="D216" s="96">
        <v>49</v>
      </c>
      <c r="E216" s="96">
        <v>9</v>
      </c>
      <c r="F216" s="96">
        <v>0</v>
      </c>
      <c r="G216" s="96">
        <v>7</v>
      </c>
      <c r="H216" s="96">
        <v>6</v>
      </c>
      <c r="I216" s="96">
        <v>17</v>
      </c>
      <c r="J216" s="96" t="s">
        <v>132</v>
      </c>
      <c r="K216" s="96">
        <v>114</v>
      </c>
      <c r="L216" s="96" t="s">
        <v>132</v>
      </c>
      <c r="M216" s="96">
        <v>31</v>
      </c>
      <c r="N216" s="97">
        <v>202</v>
      </c>
    </row>
    <row r="217" spans="1:14" ht="15">
      <c r="A217" s="91">
        <v>1785</v>
      </c>
      <c r="B217" s="106" t="s">
        <v>425</v>
      </c>
      <c r="C217" s="96">
        <v>32</v>
      </c>
      <c r="D217" s="96">
        <v>29</v>
      </c>
      <c r="E217" s="96">
        <v>8</v>
      </c>
      <c r="F217" s="96">
        <v>0</v>
      </c>
      <c r="G217" s="96" t="s">
        <v>132</v>
      </c>
      <c r="H217" s="96" t="s">
        <v>132</v>
      </c>
      <c r="I217" s="96">
        <v>24</v>
      </c>
      <c r="J217" s="96">
        <v>0</v>
      </c>
      <c r="K217" s="96">
        <v>54</v>
      </c>
      <c r="L217" s="96">
        <v>15</v>
      </c>
      <c r="M217" s="96">
        <v>0</v>
      </c>
      <c r="N217" s="97">
        <v>113</v>
      </c>
    </row>
    <row r="218" spans="1:14" ht="15">
      <c r="A218" s="101">
        <v>18</v>
      </c>
      <c r="B218" s="107" t="s">
        <v>529</v>
      </c>
      <c r="C218" s="102">
        <v>596</v>
      </c>
      <c r="D218" s="102">
        <v>690</v>
      </c>
      <c r="E218" s="102">
        <v>126</v>
      </c>
      <c r="F218" s="102">
        <v>94</v>
      </c>
      <c r="G218" s="102">
        <v>233</v>
      </c>
      <c r="H218" s="102">
        <v>87</v>
      </c>
      <c r="I218" s="102">
        <v>88</v>
      </c>
      <c r="J218" s="102">
        <v>18</v>
      </c>
      <c r="K218" s="102">
        <v>1341</v>
      </c>
      <c r="L218" s="102">
        <v>137</v>
      </c>
      <c r="M218" s="102">
        <v>10</v>
      </c>
      <c r="N218" s="103">
        <v>2358</v>
      </c>
    </row>
    <row r="219" spans="1:14" ht="15">
      <c r="A219" s="91">
        <v>1814</v>
      </c>
      <c r="B219" s="106" t="s">
        <v>427</v>
      </c>
      <c r="C219" s="96">
        <v>9</v>
      </c>
      <c r="D219" s="96">
        <v>7</v>
      </c>
      <c r="E219" s="96" t="s">
        <v>132</v>
      </c>
      <c r="F219" s="96">
        <v>5</v>
      </c>
      <c r="G219" s="96" t="s">
        <v>132</v>
      </c>
      <c r="H219" s="96" t="s">
        <v>132</v>
      </c>
      <c r="I219" s="96" t="s">
        <v>132</v>
      </c>
      <c r="J219" s="96" t="s">
        <v>132</v>
      </c>
      <c r="K219" s="96">
        <v>40</v>
      </c>
      <c r="L219" s="96">
        <v>8</v>
      </c>
      <c r="M219" s="96">
        <v>0</v>
      </c>
      <c r="N219" s="97">
        <v>55</v>
      </c>
    </row>
    <row r="220" spans="1:14" ht="15">
      <c r="A220" s="91">
        <v>1860</v>
      </c>
      <c r="B220" s="106" t="s">
        <v>428</v>
      </c>
      <c r="C220" s="96">
        <v>12</v>
      </c>
      <c r="D220" s="96">
        <v>8</v>
      </c>
      <c r="E220" s="96" t="s">
        <v>132</v>
      </c>
      <c r="F220" s="96">
        <v>4</v>
      </c>
      <c r="G220" s="96" t="s">
        <v>132</v>
      </c>
      <c r="H220" s="96" t="s">
        <v>132</v>
      </c>
      <c r="I220" s="96">
        <v>0</v>
      </c>
      <c r="J220" s="96">
        <v>0</v>
      </c>
      <c r="K220" s="96">
        <v>14</v>
      </c>
      <c r="L220" s="96" t="s">
        <v>132</v>
      </c>
      <c r="M220" s="96">
        <v>0</v>
      </c>
      <c r="N220" s="97">
        <v>28</v>
      </c>
    </row>
    <row r="221" spans="1:14" ht="15">
      <c r="A221" s="91">
        <v>1861</v>
      </c>
      <c r="B221" s="106" t="s">
        <v>429</v>
      </c>
      <c r="C221" s="96">
        <v>32</v>
      </c>
      <c r="D221" s="96">
        <v>22</v>
      </c>
      <c r="E221" s="96">
        <v>27</v>
      </c>
      <c r="F221" s="96">
        <v>6</v>
      </c>
      <c r="G221" s="96">
        <v>13</v>
      </c>
      <c r="H221" s="96" t="s">
        <v>132</v>
      </c>
      <c r="I221" s="96" t="s">
        <v>132</v>
      </c>
      <c r="J221" s="96">
        <v>0</v>
      </c>
      <c r="K221" s="96">
        <v>86</v>
      </c>
      <c r="L221" s="96">
        <v>17</v>
      </c>
      <c r="M221" s="96">
        <v>10</v>
      </c>
      <c r="N221" s="97">
        <v>140</v>
      </c>
    </row>
    <row r="222" spans="1:14" ht="15">
      <c r="A222" s="91">
        <v>1862</v>
      </c>
      <c r="B222" s="106" t="s">
        <v>430</v>
      </c>
      <c r="C222" s="96">
        <v>23</v>
      </c>
      <c r="D222" s="96">
        <v>22</v>
      </c>
      <c r="E222" s="96">
        <v>14</v>
      </c>
      <c r="F222" s="96">
        <v>7</v>
      </c>
      <c r="G222" s="96">
        <v>18</v>
      </c>
      <c r="H222" s="96">
        <v>9</v>
      </c>
      <c r="I222" s="96">
        <v>50</v>
      </c>
      <c r="J222" s="96">
        <v>0</v>
      </c>
      <c r="K222" s="96">
        <v>28</v>
      </c>
      <c r="L222" s="96">
        <v>22</v>
      </c>
      <c r="M222" s="96">
        <v>0</v>
      </c>
      <c r="N222" s="97">
        <v>135</v>
      </c>
    </row>
    <row r="223" spans="1:14" ht="15">
      <c r="A223" s="91">
        <v>1863</v>
      </c>
      <c r="B223" s="106" t="s">
        <v>431</v>
      </c>
      <c r="C223" s="96">
        <v>22</v>
      </c>
      <c r="D223" s="96">
        <v>47</v>
      </c>
      <c r="E223" s="96">
        <v>9</v>
      </c>
      <c r="F223" s="96">
        <v>7</v>
      </c>
      <c r="G223" s="96" t="s">
        <v>132</v>
      </c>
      <c r="H223" s="96">
        <v>4</v>
      </c>
      <c r="I223" s="96">
        <v>0</v>
      </c>
      <c r="J223" s="96" t="s">
        <v>132</v>
      </c>
      <c r="K223" s="96">
        <v>37</v>
      </c>
      <c r="L223" s="96">
        <v>0</v>
      </c>
      <c r="M223" s="96">
        <v>0</v>
      </c>
      <c r="N223" s="97">
        <v>60</v>
      </c>
    </row>
    <row r="224" spans="1:14" ht="15">
      <c r="A224" s="91">
        <v>1864</v>
      </c>
      <c r="B224" s="106" t="s">
        <v>432</v>
      </c>
      <c r="C224" s="96">
        <v>7</v>
      </c>
      <c r="D224" s="96">
        <v>8</v>
      </c>
      <c r="E224" s="96" t="s">
        <v>132</v>
      </c>
      <c r="F224" s="96">
        <v>6</v>
      </c>
      <c r="G224" s="96">
        <v>0</v>
      </c>
      <c r="H224" s="96" t="s">
        <v>132</v>
      </c>
      <c r="I224" s="96" t="s">
        <v>132</v>
      </c>
      <c r="J224" s="96">
        <v>0</v>
      </c>
      <c r="K224" s="96">
        <v>19</v>
      </c>
      <c r="L224" s="96">
        <v>0</v>
      </c>
      <c r="M224" s="96">
        <v>0</v>
      </c>
      <c r="N224" s="97">
        <v>33</v>
      </c>
    </row>
    <row r="225" spans="1:14" ht="15">
      <c r="A225" s="91">
        <v>1880</v>
      </c>
      <c r="B225" s="106" t="s">
        <v>426</v>
      </c>
      <c r="C225" s="96">
        <v>302</v>
      </c>
      <c r="D225" s="96">
        <v>398</v>
      </c>
      <c r="E225" s="96">
        <v>47</v>
      </c>
      <c r="F225" s="96">
        <v>23</v>
      </c>
      <c r="G225" s="96">
        <v>172</v>
      </c>
      <c r="H225" s="96">
        <v>42</v>
      </c>
      <c r="I225" s="96" t="s">
        <v>132</v>
      </c>
      <c r="J225" s="96" t="s">
        <v>132</v>
      </c>
      <c r="K225" s="96">
        <v>751</v>
      </c>
      <c r="L225" s="96">
        <v>61</v>
      </c>
      <c r="M225" s="96">
        <v>0</v>
      </c>
      <c r="N225" s="97">
        <v>1267</v>
      </c>
    </row>
    <row r="226" spans="1:14" ht="15">
      <c r="A226" s="91">
        <v>1881</v>
      </c>
      <c r="B226" s="106" t="s">
        <v>433</v>
      </c>
      <c r="C226" s="96">
        <v>45</v>
      </c>
      <c r="D226" s="96">
        <v>36</v>
      </c>
      <c r="E226" s="96" t="s">
        <v>132</v>
      </c>
      <c r="F226" s="96">
        <v>0</v>
      </c>
      <c r="G226" s="96" t="s">
        <v>132</v>
      </c>
      <c r="H226" s="96">
        <v>7</v>
      </c>
      <c r="I226" s="96" t="s">
        <v>132</v>
      </c>
      <c r="J226" s="96">
        <v>0</v>
      </c>
      <c r="K226" s="96">
        <v>79</v>
      </c>
      <c r="L226" s="96" t="s">
        <v>132</v>
      </c>
      <c r="M226" s="96">
        <v>0</v>
      </c>
      <c r="N226" s="97">
        <v>130</v>
      </c>
    </row>
    <row r="227" spans="1:14" ht="15">
      <c r="A227" s="91">
        <v>1882</v>
      </c>
      <c r="B227" s="106" t="s">
        <v>434</v>
      </c>
      <c r="C227" s="96">
        <v>30</v>
      </c>
      <c r="D227" s="96">
        <v>27</v>
      </c>
      <c r="E227" s="96">
        <v>5</v>
      </c>
      <c r="F227" s="96">
        <v>12</v>
      </c>
      <c r="G227" s="96" t="s">
        <v>132</v>
      </c>
      <c r="H227" s="96">
        <v>5</v>
      </c>
      <c r="I227" s="96">
        <v>11</v>
      </c>
      <c r="J227" s="96" t="s">
        <v>132</v>
      </c>
      <c r="K227" s="96">
        <v>37</v>
      </c>
      <c r="L227" s="96">
        <v>10</v>
      </c>
      <c r="M227" s="96">
        <v>0</v>
      </c>
      <c r="N227" s="97">
        <v>87</v>
      </c>
    </row>
    <row r="228" spans="1:14" ht="15">
      <c r="A228" s="91">
        <v>1883</v>
      </c>
      <c r="B228" s="106" t="s">
        <v>435</v>
      </c>
      <c r="C228" s="96">
        <v>63</v>
      </c>
      <c r="D228" s="96">
        <v>55</v>
      </c>
      <c r="E228" s="96">
        <v>7</v>
      </c>
      <c r="F228" s="96">
        <v>14</v>
      </c>
      <c r="G228" s="96">
        <v>0</v>
      </c>
      <c r="H228" s="96">
        <v>4</v>
      </c>
      <c r="I228" s="96" t="s">
        <v>132</v>
      </c>
      <c r="J228" s="96">
        <v>0</v>
      </c>
      <c r="K228" s="96">
        <v>106</v>
      </c>
      <c r="L228" s="96" t="s">
        <v>132</v>
      </c>
      <c r="M228" s="96">
        <v>0</v>
      </c>
      <c r="N228" s="97">
        <v>191</v>
      </c>
    </row>
    <row r="229" spans="1:14" ht="15">
      <c r="A229" s="91">
        <v>1884</v>
      </c>
      <c r="B229" s="106" t="s">
        <v>436</v>
      </c>
      <c r="C229" s="96">
        <v>26</v>
      </c>
      <c r="D229" s="96">
        <v>24</v>
      </c>
      <c r="E229" s="96" t="s">
        <v>132</v>
      </c>
      <c r="F229" s="96">
        <v>10</v>
      </c>
      <c r="G229" s="96" t="s">
        <v>132</v>
      </c>
      <c r="H229" s="96">
        <v>0</v>
      </c>
      <c r="I229" s="96" t="s">
        <v>132</v>
      </c>
      <c r="J229" s="96" t="s">
        <v>132</v>
      </c>
      <c r="K229" s="96">
        <v>41</v>
      </c>
      <c r="L229" s="96">
        <v>10</v>
      </c>
      <c r="M229" s="96">
        <v>0</v>
      </c>
      <c r="N229" s="97">
        <v>80</v>
      </c>
    </row>
    <row r="230" spans="1:14" ht="15">
      <c r="A230" s="91">
        <v>1885</v>
      </c>
      <c r="B230" s="106" t="s">
        <v>437</v>
      </c>
      <c r="C230" s="96">
        <v>28</v>
      </c>
      <c r="D230" s="96">
        <v>45</v>
      </c>
      <c r="E230" s="96">
        <v>7</v>
      </c>
      <c r="F230" s="96">
        <v>0</v>
      </c>
      <c r="G230" s="96">
        <v>13</v>
      </c>
      <c r="H230" s="96">
        <v>8</v>
      </c>
      <c r="I230" s="96">
        <v>13</v>
      </c>
      <c r="J230" s="96">
        <v>0</v>
      </c>
      <c r="K230" s="96">
        <v>107</v>
      </c>
      <c r="L230" s="96" t="s">
        <v>132</v>
      </c>
      <c r="M230" s="96">
        <v>0</v>
      </c>
      <c r="N230" s="97">
        <v>167</v>
      </c>
    </row>
    <row r="231" spans="1:14" ht="15">
      <c r="A231" s="101">
        <v>19</v>
      </c>
      <c r="B231" s="107" t="s">
        <v>536</v>
      </c>
      <c r="C231" s="102">
        <v>466</v>
      </c>
      <c r="D231" s="102">
        <v>550</v>
      </c>
      <c r="E231" s="102">
        <v>227</v>
      </c>
      <c r="F231" s="102">
        <v>106</v>
      </c>
      <c r="G231" s="102">
        <v>291</v>
      </c>
      <c r="H231" s="102">
        <v>58</v>
      </c>
      <c r="I231" s="102">
        <v>208</v>
      </c>
      <c r="J231" s="102">
        <v>19</v>
      </c>
      <c r="K231" s="102">
        <v>970</v>
      </c>
      <c r="L231" s="102">
        <v>203</v>
      </c>
      <c r="M231" s="102" t="s">
        <v>132</v>
      </c>
      <c r="N231" s="103">
        <v>2006</v>
      </c>
    </row>
    <row r="232" spans="1:14" ht="15">
      <c r="A232" s="91">
        <v>1904</v>
      </c>
      <c r="B232" s="106" t="s">
        <v>438</v>
      </c>
      <c r="C232" s="96">
        <v>12</v>
      </c>
      <c r="D232" s="96">
        <v>9</v>
      </c>
      <c r="E232" s="96" t="s">
        <v>132</v>
      </c>
      <c r="F232" s="96" t="s">
        <v>132</v>
      </c>
      <c r="G232" s="96">
        <v>35</v>
      </c>
      <c r="H232" s="96" t="s">
        <v>132</v>
      </c>
      <c r="I232" s="96">
        <v>0</v>
      </c>
      <c r="J232" s="96">
        <v>0</v>
      </c>
      <c r="K232" s="96">
        <v>0</v>
      </c>
      <c r="L232" s="96">
        <v>0</v>
      </c>
      <c r="M232" s="96">
        <v>0</v>
      </c>
      <c r="N232" s="97">
        <v>45</v>
      </c>
    </row>
    <row r="233" spans="1:14" ht="15">
      <c r="A233" s="91">
        <v>1907</v>
      </c>
      <c r="B233" s="106" t="s">
        <v>439</v>
      </c>
      <c r="C233" s="96">
        <v>19</v>
      </c>
      <c r="D233" s="96">
        <v>12</v>
      </c>
      <c r="E233" s="96">
        <v>4</v>
      </c>
      <c r="F233" s="96">
        <v>9</v>
      </c>
      <c r="G233" s="96" t="s">
        <v>132</v>
      </c>
      <c r="H233" s="96" t="s">
        <v>132</v>
      </c>
      <c r="I233" s="96">
        <v>11</v>
      </c>
      <c r="J233" s="96">
        <v>0</v>
      </c>
      <c r="K233" s="96">
        <v>22</v>
      </c>
      <c r="L233" s="96">
        <v>0</v>
      </c>
      <c r="M233" s="96">
        <v>0</v>
      </c>
      <c r="N233" s="97">
        <v>52</v>
      </c>
    </row>
    <row r="234" spans="1:14" ht="15">
      <c r="A234" s="91">
        <v>1960</v>
      </c>
      <c r="B234" s="106" t="s">
        <v>440</v>
      </c>
      <c r="C234" s="96">
        <v>19</v>
      </c>
      <c r="D234" s="96">
        <v>19</v>
      </c>
      <c r="E234" s="96">
        <v>5</v>
      </c>
      <c r="F234" s="96">
        <v>11</v>
      </c>
      <c r="G234" s="96">
        <v>11</v>
      </c>
      <c r="H234" s="96" t="s">
        <v>132</v>
      </c>
      <c r="I234" s="96" t="s">
        <v>132</v>
      </c>
      <c r="J234" s="96" t="s">
        <v>132</v>
      </c>
      <c r="K234" s="96">
        <v>17</v>
      </c>
      <c r="L234" s="96" t="s">
        <v>132</v>
      </c>
      <c r="M234" s="96">
        <v>0</v>
      </c>
      <c r="N234" s="97">
        <v>47</v>
      </c>
    </row>
    <row r="235" spans="1:14" ht="15">
      <c r="A235" s="91">
        <v>1961</v>
      </c>
      <c r="B235" s="106" t="s">
        <v>441</v>
      </c>
      <c r="C235" s="96">
        <v>39</v>
      </c>
      <c r="D235" s="96">
        <v>38</v>
      </c>
      <c r="E235" s="96">
        <v>15</v>
      </c>
      <c r="F235" s="96">
        <v>0</v>
      </c>
      <c r="G235" s="96" t="s">
        <v>132</v>
      </c>
      <c r="H235" s="96">
        <v>8</v>
      </c>
      <c r="I235" s="96" t="s">
        <v>132</v>
      </c>
      <c r="J235" s="96" t="s">
        <v>132</v>
      </c>
      <c r="K235" s="96">
        <v>67</v>
      </c>
      <c r="L235" s="96" t="s">
        <v>132</v>
      </c>
      <c r="M235" s="96">
        <v>0</v>
      </c>
      <c r="N235" s="97">
        <v>128</v>
      </c>
    </row>
    <row r="236" spans="1:14" ht="15">
      <c r="A236" s="91">
        <v>1962</v>
      </c>
      <c r="B236" s="106" t="s">
        <v>442</v>
      </c>
      <c r="C236" s="96">
        <v>22</v>
      </c>
      <c r="D236" s="96">
        <v>12</v>
      </c>
      <c r="E236" s="96" t="s">
        <v>132</v>
      </c>
      <c r="F236" s="96" t="s">
        <v>132</v>
      </c>
      <c r="G236" s="96">
        <v>5</v>
      </c>
      <c r="H236" s="96" t="s">
        <v>132</v>
      </c>
      <c r="I236" s="96">
        <v>0</v>
      </c>
      <c r="J236" s="96" t="s">
        <v>132</v>
      </c>
      <c r="K236" s="96">
        <v>15</v>
      </c>
      <c r="L236" s="96">
        <v>0</v>
      </c>
      <c r="M236" s="96">
        <v>0</v>
      </c>
      <c r="N236" s="97">
        <v>43</v>
      </c>
    </row>
    <row r="237" spans="1:14" ht="15">
      <c r="A237" s="91">
        <v>1980</v>
      </c>
      <c r="B237" s="106" t="s">
        <v>443</v>
      </c>
      <c r="C237" s="96">
        <v>206</v>
      </c>
      <c r="D237" s="96">
        <v>312</v>
      </c>
      <c r="E237" s="96">
        <v>123</v>
      </c>
      <c r="F237" s="96">
        <v>60</v>
      </c>
      <c r="G237" s="96">
        <v>192</v>
      </c>
      <c r="H237" s="96">
        <v>27</v>
      </c>
      <c r="I237" s="96">
        <v>172</v>
      </c>
      <c r="J237" s="96" t="s">
        <v>132</v>
      </c>
      <c r="K237" s="96">
        <v>495</v>
      </c>
      <c r="L237" s="96">
        <v>88</v>
      </c>
      <c r="M237" s="96" t="s">
        <v>132</v>
      </c>
      <c r="N237" s="97">
        <v>1089</v>
      </c>
    </row>
    <row r="238" spans="1:14" ht="15">
      <c r="A238" s="91">
        <v>1981</v>
      </c>
      <c r="B238" s="106" t="s">
        <v>444</v>
      </c>
      <c r="C238" s="96">
        <v>62</v>
      </c>
      <c r="D238" s="96">
        <v>53</v>
      </c>
      <c r="E238" s="96">
        <v>19</v>
      </c>
      <c r="F238" s="96">
        <v>0</v>
      </c>
      <c r="G238" s="96">
        <v>25</v>
      </c>
      <c r="H238" s="96" t="s">
        <v>132</v>
      </c>
      <c r="I238" s="96">
        <v>21</v>
      </c>
      <c r="J238" s="96" t="s">
        <v>132</v>
      </c>
      <c r="K238" s="96">
        <v>75</v>
      </c>
      <c r="L238" s="96">
        <v>31</v>
      </c>
      <c r="M238" s="96">
        <v>0</v>
      </c>
      <c r="N238" s="97">
        <v>178</v>
      </c>
    </row>
    <row r="239" spans="1:14" ht="15">
      <c r="A239" s="91">
        <v>1982</v>
      </c>
      <c r="B239" s="106" t="s">
        <v>445</v>
      </c>
      <c r="C239" s="96">
        <v>21</v>
      </c>
      <c r="D239" s="96">
        <v>25</v>
      </c>
      <c r="E239" s="96">
        <v>15</v>
      </c>
      <c r="F239" s="96">
        <v>8</v>
      </c>
      <c r="G239" s="96">
        <v>5</v>
      </c>
      <c r="H239" s="96">
        <v>4</v>
      </c>
      <c r="I239" s="96">
        <v>0</v>
      </c>
      <c r="J239" s="96">
        <v>0</v>
      </c>
      <c r="K239" s="96">
        <v>81</v>
      </c>
      <c r="L239" s="96">
        <v>16</v>
      </c>
      <c r="M239" s="96">
        <v>0</v>
      </c>
      <c r="N239" s="97">
        <v>123</v>
      </c>
    </row>
    <row r="240" spans="1:14" ht="15">
      <c r="A240" s="91">
        <v>1983</v>
      </c>
      <c r="B240" s="106" t="s">
        <v>446</v>
      </c>
      <c r="C240" s="96">
        <v>42</v>
      </c>
      <c r="D240" s="96">
        <v>43</v>
      </c>
      <c r="E240" s="96">
        <v>29</v>
      </c>
      <c r="F240" s="96">
        <v>10</v>
      </c>
      <c r="G240" s="96">
        <v>14</v>
      </c>
      <c r="H240" s="96">
        <v>6</v>
      </c>
      <c r="I240" s="96">
        <v>0</v>
      </c>
      <c r="J240" s="96" t="s">
        <v>132</v>
      </c>
      <c r="K240" s="96">
        <v>149</v>
      </c>
      <c r="L240" s="96">
        <v>43</v>
      </c>
      <c r="M240" s="96">
        <v>0</v>
      </c>
      <c r="N240" s="97">
        <v>214</v>
      </c>
    </row>
    <row r="241" spans="1:14" ht="15">
      <c r="A241" s="91">
        <v>1984</v>
      </c>
      <c r="B241" s="106" t="s">
        <v>447</v>
      </c>
      <c r="C241" s="96">
        <v>25</v>
      </c>
      <c r="D241" s="96">
        <v>30</v>
      </c>
      <c r="E241" s="96">
        <v>13</v>
      </c>
      <c r="F241" s="96">
        <v>0</v>
      </c>
      <c r="G241" s="96">
        <v>0</v>
      </c>
      <c r="H241" s="96">
        <v>0</v>
      </c>
      <c r="I241" s="96">
        <v>0</v>
      </c>
      <c r="J241" s="96" t="s">
        <v>132</v>
      </c>
      <c r="K241" s="96">
        <v>52</v>
      </c>
      <c r="L241" s="96">
        <v>18</v>
      </c>
      <c r="M241" s="96">
        <v>0</v>
      </c>
      <c r="N241" s="97">
        <v>97</v>
      </c>
    </row>
    <row r="242" spans="1:14" ht="15">
      <c r="A242" s="101">
        <v>20</v>
      </c>
      <c r="B242" s="107" t="s">
        <v>530</v>
      </c>
      <c r="C242" s="102">
        <v>452</v>
      </c>
      <c r="D242" s="102">
        <v>528</v>
      </c>
      <c r="E242" s="102">
        <v>155</v>
      </c>
      <c r="F242" s="102">
        <v>63</v>
      </c>
      <c r="G242" s="102">
        <v>64</v>
      </c>
      <c r="H242" s="102">
        <v>47</v>
      </c>
      <c r="I242" s="102">
        <v>373</v>
      </c>
      <c r="J242" s="102">
        <v>17</v>
      </c>
      <c r="K242" s="102">
        <v>1427</v>
      </c>
      <c r="L242" s="102">
        <v>352</v>
      </c>
      <c r="M242" s="102">
        <v>13</v>
      </c>
      <c r="N242" s="103">
        <v>2380</v>
      </c>
    </row>
    <row r="243" spans="1:14" ht="15">
      <c r="A243" s="91">
        <v>2021</v>
      </c>
      <c r="B243" s="106" t="s">
        <v>448</v>
      </c>
      <c r="C243" s="96">
        <v>10</v>
      </c>
      <c r="D243" s="96">
        <v>13</v>
      </c>
      <c r="E243" s="96" t="s">
        <v>132</v>
      </c>
      <c r="F243" s="96">
        <v>8</v>
      </c>
      <c r="G243" s="96">
        <v>0</v>
      </c>
      <c r="H243" s="96">
        <v>0</v>
      </c>
      <c r="I243" s="96">
        <v>31</v>
      </c>
      <c r="J243" s="96">
        <v>0</v>
      </c>
      <c r="K243" s="96">
        <v>36</v>
      </c>
      <c r="L243" s="96">
        <v>9</v>
      </c>
      <c r="M243" s="96">
        <v>0</v>
      </c>
      <c r="N243" s="97">
        <v>76</v>
      </c>
    </row>
    <row r="244" spans="1:14" ht="15">
      <c r="A244" s="91">
        <v>2023</v>
      </c>
      <c r="B244" s="106" t="s">
        <v>449</v>
      </c>
      <c r="C244" s="96">
        <v>16</v>
      </c>
      <c r="D244" s="96">
        <v>14</v>
      </c>
      <c r="E244" s="96">
        <v>11</v>
      </c>
      <c r="F244" s="96">
        <v>0</v>
      </c>
      <c r="G244" s="96" t="s">
        <v>132</v>
      </c>
      <c r="H244" s="96" t="s">
        <v>132</v>
      </c>
      <c r="I244" s="96">
        <v>14</v>
      </c>
      <c r="J244" s="96" t="s">
        <v>132</v>
      </c>
      <c r="K244" s="96">
        <v>24</v>
      </c>
      <c r="L244" s="96">
        <v>13</v>
      </c>
      <c r="M244" s="96">
        <v>0</v>
      </c>
      <c r="N244" s="97">
        <v>66</v>
      </c>
    </row>
    <row r="245" spans="1:14" ht="15">
      <c r="A245" s="91">
        <v>2026</v>
      </c>
      <c r="B245" s="106" t="s">
        <v>450</v>
      </c>
      <c r="C245" s="96">
        <v>11</v>
      </c>
      <c r="D245" s="96">
        <v>18</v>
      </c>
      <c r="E245" s="96" t="s">
        <v>132</v>
      </c>
      <c r="F245" s="96">
        <v>0</v>
      </c>
      <c r="G245" s="96">
        <v>5</v>
      </c>
      <c r="H245" s="96">
        <v>0</v>
      </c>
      <c r="I245" s="96" t="s">
        <v>132</v>
      </c>
      <c r="J245" s="96" t="s">
        <v>132</v>
      </c>
      <c r="K245" s="96">
        <v>37</v>
      </c>
      <c r="L245" s="96">
        <v>7</v>
      </c>
      <c r="M245" s="96">
        <v>0</v>
      </c>
      <c r="N245" s="97">
        <v>66</v>
      </c>
    </row>
    <row r="246" spans="1:14" ht="15">
      <c r="A246" s="91">
        <v>2029</v>
      </c>
      <c r="B246" s="106" t="s">
        <v>451</v>
      </c>
      <c r="C246" s="96">
        <v>19</v>
      </c>
      <c r="D246" s="96">
        <v>27</v>
      </c>
      <c r="E246" s="96" t="s">
        <v>132</v>
      </c>
      <c r="F246" s="96">
        <v>0</v>
      </c>
      <c r="G246" s="96" t="s">
        <v>132</v>
      </c>
      <c r="H246" s="96" t="s">
        <v>132</v>
      </c>
      <c r="I246" s="96">
        <v>0</v>
      </c>
      <c r="J246" s="96">
        <v>0</v>
      </c>
      <c r="K246" s="96">
        <v>64</v>
      </c>
      <c r="L246" s="96">
        <v>5</v>
      </c>
      <c r="M246" s="96">
        <v>0</v>
      </c>
      <c r="N246" s="97">
        <v>94</v>
      </c>
    </row>
    <row r="247" spans="1:14" ht="15">
      <c r="A247" s="91">
        <v>2031</v>
      </c>
      <c r="B247" s="106" t="s">
        <v>452</v>
      </c>
      <c r="C247" s="96">
        <v>14</v>
      </c>
      <c r="D247" s="96">
        <v>13</v>
      </c>
      <c r="E247" s="96" t="s">
        <v>132</v>
      </c>
      <c r="F247" s="96">
        <v>5</v>
      </c>
      <c r="G247" s="96" t="s">
        <v>132</v>
      </c>
      <c r="H247" s="96">
        <v>4</v>
      </c>
      <c r="I247" s="96" t="s">
        <v>132</v>
      </c>
      <c r="J247" s="96">
        <v>0</v>
      </c>
      <c r="K247" s="96">
        <v>73</v>
      </c>
      <c r="L247" s="96">
        <v>18</v>
      </c>
      <c r="M247" s="96">
        <v>0</v>
      </c>
      <c r="N247" s="97">
        <v>99</v>
      </c>
    </row>
    <row r="248" spans="1:14" ht="15">
      <c r="A248" s="91">
        <v>2034</v>
      </c>
      <c r="B248" s="106" t="s">
        <v>453</v>
      </c>
      <c r="C248" s="96">
        <v>11</v>
      </c>
      <c r="D248" s="96">
        <v>15</v>
      </c>
      <c r="E248" s="96" t="s">
        <v>132</v>
      </c>
      <c r="F248" s="96">
        <v>0</v>
      </c>
      <c r="G248" s="96" t="s">
        <v>132</v>
      </c>
      <c r="H248" s="96" t="s">
        <v>132</v>
      </c>
      <c r="I248" s="96">
        <v>10</v>
      </c>
      <c r="J248" s="96">
        <v>0</v>
      </c>
      <c r="K248" s="96">
        <v>39</v>
      </c>
      <c r="L248" s="96">
        <v>10</v>
      </c>
      <c r="M248" s="96">
        <v>0</v>
      </c>
      <c r="N248" s="97">
        <v>66</v>
      </c>
    </row>
    <row r="249" spans="1:14" ht="15">
      <c r="A249" s="91">
        <v>2039</v>
      </c>
      <c r="B249" s="106" t="s">
        <v>454</v>
      </c>
      <c r="C249" s="96">
        <v>8</v>
      </c>
      <c r="D249" s="96">
        <v>7</v>
      </c>
      <c r="E249" s="96" t="s">
        <v>132</v>
      </c>
      <c r="F249" s="96">
        <v>0</v>
      </c>
      <c r="G249" s="96" t="s">
        <v>132</v>
      </c>
      <c r="H249" s="96">
        <v>0</v>
      </c>
      <c r="I249" s="96">
        <v>6</v>
      </c>
      <c r="J249" s="96">
        <v>0</v>
      </c>
      <c r="K249" s="96">
        <v>30</v>
      </c>
      <c r="L249" s="96">
        <v>5</v>
      </c>
      <c r="M249" s="96">
        <v>0</v>
      </c>
      <c r="N249" s="97">
        <v>40</v>
      </c>
    </row>
    <row r="250" spans="1:14" ht="15">
      <c r="A250" s="91">
        <v>2061</v>
      </c>
      <c r="B250" s="106" t="s">
        <v>455</v>
      </c>
      <c r="C250" s="96">
        <v>14</v>
      </c>
      <c r="D250" s="96">
        <v>22</v>
      </c>
      <c r="E250" s="96" t="s">
        <v>132</v>
      </c>
      <c r="F250" s="96" t="s">
        <v>132</v>
      </c>
      <c r="G250" s="96">
        <v>0</v>
      </c>
      <c r="H250" s="96" t="s">
        <v>132</v>
      </c>
      <c r="I250" s="96">
        <v>14</v>
      </c>
      <c r="J250" s="96">
        <v>0</v>
      </c>
      <c r="K250" s="96">
        <v>36</v>
      </c>
      <c r="L250" s="96">
        <v>7</v>
      </c>
      <c r="M250" s="96">
        <v>0</v>
      </c>
      <c r="N250" s="97">
        <v>59</v>
      </c>
    </row>
    <row r="251" spans="1:14" ht="15">
      <c r="A251" s="91">
        <v>2062</v>
      </c>
      <c r="B251" s="106" t="s">
        <v>456</v>
      </c>
      <c r="C251" s="96">
        <v>35</v>
      </c>
      <c r="D251" s="96">
        <v>33</v>
      </c>
      <c r="E251" s="96">
        <v>37</v>
      </c>
      <c r="F251" s="96" t="s">
        <v>132</v>
      </c>
      <c r="G251" s="96">
        <v>10</v>
      </c>
      <c r="H251" s="96">
        <v>4</v>
      </c>
      <c r="I251" s="96">
        <v>21</v>
      </c>
      <c r="J251" s="96">
        <v>0</v>
      </c>
      <c r="K251" s="96">
        <v>88</v>
      </c>
      <c r="L251" s="96">
        <v>31</v>
      </c>
      <c r="M251" s="96">
        <v>0</v>
      </c>
      <c r="N251" s="97">
        <v>181</v>
      </c>
    </row>
    <row r="252" spans="1:14" ht="15">
      <c r="A252" s="91">
        <v>2080</v>
      </c>
      <c r="B252" s="106" t="s">
        <v>457</v>
      </c>
      <c r="C252" s="96">
        <v>90</v>
      </c>
      <c r="D252" s="96">
        <v>109</v>
      </c>
      <c r="E252" s="96">
        <v>28</v>
      </c>
      <c r="F252" s="96">
        <v>18</v>
      </c>
      <c r="G252" s="96">
        <v>14</v>
      </c>
      <c r="H252" s="96">
        <v>10</v>
      </c>
      <c r="I252" s="96">
        <v>41</v>
      </c>
      <c r="J252" s="96" t="s">
        <v>132</v>
      </c>
      <c r="K252" s="96">
        <v>285</v>
      </c>
      <c r="L252" s="96">
        <v>59</v>
      </c>
      <c r="M252" s="96" t="s">
        <v>132</v>
      </c>
      <c r="N252" s="97">
        <v>450</v>
      </c>
    </row>
    <row r="253" spans="1:14" ht="15">
      <c r="A253" s="91">
        <v>2081</v>
      </c>
      <c r="B253" s="106" t="s">
        <v>458</v>
      </c>
      <c r="C253" s="96">
        <v>87</v>
      </c>
      <c r="D253" s="96">
        <v>109</v>
      </c>
      <c r="E253" s="96">
        <v>23</v>
      </c>
      <c r="F253" s="96">
        <v>16</v>
      </c>
      <c r="G253" s="96">
        <v>14</v>
      </c>
      <c r="H253" s="96">
        <v>9</v>
      </c>
      <c r="I253" s="96">
        <v>157</v>
      </c>
      <c r="J253" s="96" t="s">
        <v>132</v>
      </c>
      <c r="K253" s="96">
        <v>393</v>
      </c>
      <c r="L253" s="96">
        <v>117</v>
      </c>
      <c r="M253" s="96">
        <v>0</v>
      </c>
      <c r="N253" s="97">
        <v>630</v>
      </c>
    </row>
    <row r="254" spans="1:14" ht="15">
      <c r="A254" s="91">
        <v>2082</v>
      </c>
      <c r="B254" s="106" t="s">
        <v>459</v>
      </c>
      <c r="C254" s="96">
        <v>15</v>
      </c>
      <c r="D254" s="96">
        <v>24</v>
      </c>
      <c r="E254" s="96">
        <v>4</v>
      </c>
      <c r="F254" s="96">
        <v>0</v>
      </c>
      <c r="G254" s="96">
        <v>4</v>
      </c>
      <c r="H254" s="96" t="s">
        <v>132</v>
      </c>
      <c r="I254" s="96">
        <v>9</v>
      </c>
      <c r="J254" s="96">
        <v>4</v>
      </c>
      <c r="K254" s="96">
        <v>59</v>
      </c>
      <c r="L254" s="96">
        <v>25</v>
      </c>
      <c r="M254" s="96">
        <v>0</v>
      </c>
      <c r="N254" s="97">
        <v>92</v>
      </c>
    </row>
    <row r="255" spans="1:14" ht="15">
      <c r="A255" s="91">
        <v>2083</v>
      </c>
      <c r="B255" s="106" t="s">
        <v>460</v>
      </c>
      <c r="C255" s="96">
        <v>32</v>
      </c>
      <c r="D255" s="96">
        <v>38</v>
      </c>
      <c r="E255" s="96">
        <v>4</v>
      </c>
      <c r="F255" s="96">
        <v>0</v>
      </c>
      <c r="G255" s="96" t="s">
        <v>132</v>
      </c>
      <c r="H255" s="96" t="s">
        <v>132</v>
      </c>
      <c r="I255" s="96">
        <v>7</v>
      </c>
      <c r="J255" s="96" t="s">
        <v>132</v>
      </c>
      <c r="K255" s="96">
        <v>65</v>
      </c>
      <c r="L255" s="96">
        <v>23</v>
      </c>
      <c r="M255" s="96">
        <v>0</v>
      </c>
      <c r="N255" s="97">
        <v>115</v>
      </c>
    </row>
    <row r="256" spans="1:14" ht="15">
      <c r="A256" s="91">
        <v>2084</v>
      </c>
      <c r="B256" s="106" t="s">
        <v>461</v>
      </c>
      <c r="C256" s="96">
        <v>37</v>
      </c>
      <c r="D256" s="96">
        <v>34</v>
      </c>
      <c r="E256" s="96">
        <v>8</v>
      </c>
      <c r="F256" s="96">
        <v>12</v>
      </c>
      <c r="G256" s="96" t="s">
        <v>132</v>
      </c>
      <c r="H256" s="96">
        <v>5</v>
      </c>
      <c r="I256" s="96">
        <v>22</v>
      </c>
      <c r="J256" s="96" t="s">
        <v>132</v>
      </c>
      <c r="K256" s="96">
        <v>74</v>
      </c>
      <c r="L256" s="96">
        <v>0</v>
      </c>
      <c r="M256" s="96">
        <v>0</v>
      </c>
      <c r="N256" s="97">
        <v>131</v>
      </c>
    </row>
    <row r="257" spans="1:14" ht="15">
      <c r="A257" s="91">
        <v>2085</v>
      </c>
      <c r="B257" s="106" t="s">
        <v>462</v>
      </c>
      <c r="C257" s="96">
        <v>53</v>
      </c>
      <c r="D257" s="96">
        <v>53</v>
      </c>
      <c r="E257" s="96">
        <v>26</v>
      </c>
      <c r="F257" s="96">
        <v>0</v>
      </c>
      <c r="G257" s="96" t="s">
        <v>132</v>
      </c>
      <c r="H257" s="96">
        <v>0</v>
      </c>
      <c r="I257" s="96">
        <v>36</v>
      </c>
      <c r="J257" s="96">
        <v>0</v>
      </c>
      <c r="K257" s="96">
        <v>134</v>
      </c>
      <c r="L257" s="96">
        <v>26</v>
      </c>
      <c r="M257" s="96" t="s">
        <v>132</v>
      </c>
      <c r="N257" s="97">
        <v>227</v>
      </c>
    </row>
    <row r="258" spans="1:14" ht="15">
      <c r="A258" s="101">
        <v>21</v>
      </c>
      <c r="B258" s="107" t="s">
        <v>531</v>
      </c>
      <c r="C258" s="102">
        <v>592</v>
      </c>
      <c r="D258" s="102">
        <v>645</v>
      </c>
      <c r="E258" s="102">
        <v>180</v>
      </c>
      <c r="F258" s="102">
        <v>190</v>
      </c>
      <c r="G258" s="102">
        <v>177</v>
      </c>
      <c r="H258" s="102">
        <v>46</v>
      </c>
      <c r="I258" s="102">
        <v>139</v>
      </c>
      <c r="J258" s="102" t="s">
        <v>132</v>
      </c>
      <c r="K258" s="102">
        <v>1242</v>
      </c>
      <c r="L258" s="102">
        <v>197</v>
      </c>
      <c r="M258" s="102">
        <v>8</v>
      </c>
      <c r="N258" s="103">
        <v>2327</v>
      </c>
    </row>
    <row r="259" spans="1:14" ht="15">
      <c r="A259" s="91">
        <v>2101</v>
      </c>
      <c r="B259" s="106" t="s">
        <v>463</v>
      </c>
      <c r="C259" s="96">
        <v>7</v>
      </c>
      <c r="D259" s="96">
        <v>5</v>
      </c>
      <c r="E259" s="96" t="s">
        <v>132</v>
      </c>
      <c r="F259" s="96" t="s">
        <v>132</v>
      </c>
      <c r="G259" s="96" t="s">
        <v>132</v>
      </c>
      <c r="H259" s="96">
        <v>0</v>
      </c>
      <c r="I259" s="96" t="s">
        <v>132</v>
      </c>
      <c r="J259" s="96">
        <v>0</v>
      </c>
      <c r="K259" s="96">
        <v>15</v>
      </c>
      <c r="L259" s="96" t="s">
        <v>132</v>
      </c>
      <c r="M259" s="96">
        <v>0</v>
      </c>
      <c r="N259" s="97">
        <v>29</v>
      </c>
    </row>
    <row r="260" spans="1:14" ht="15">
      <c r="A260" s="91">
        <v>2104</v>
      </c>
      <c r="B260" s="106" t="s">
        <v>464</v>
      </c>
      <c r="C260" s="96">
        <v>18</v>
      </c>
      <c r="D260" s="96">
        <v>21</v>
      </c>
      <c r="E260" s="96">
        <v>9</v>
      </c>
      <c r="F260" s="96">
        <v>0</v>
      </c>
      <c r="G260" s="96">
        <v>4</v>
      </c>
      <c r="H260" s="96" t="s">
        <v>132</v>
      </c>
      <c r="I260" s="96">
        <v>4</v>
      </c>
      <c r="J260" s="96">
        <v>0</v>
      </c>
      <c r="K260" s="96">
        <v>38</v>
      </c>
      <c r="L260" s="96" t="s">
        <v>132</v>
      </c>
      <c r="M260" s="96">
        <v>0</v>
      </c>
      <c r="N260" s="97">
        <v>70</v>
      </c>
    </row>
    <row r="261" spans="1:14" ht="15">
      <c r="A261" s="91">
        <v>2121</v>
      </c>
      <c r="B261" s="106" t="s">
        <v>465</v>
      </c>
      <c r="C261" s="96">
        <v>33</v>
      </c>
      <c r="D261" s="96">
        <v>28</v>
      </c>
      <c r="E261" s="96" t="s">
        <v>132</v>
      </c>
      <c r="F261" s="96" t="s">
        <v>132</v>
      </c>
      <c r="G261" s="96">
        <v>6</v>
      </c>
      <c r="H261" s="96" t="s">
        <v>132</v>
      </c>
      <c r="I261" s="96" t="s">
        <v>132</v>
      </c>
      <c r="J261" s="96" t="s">
        <v>132</v>
      </c>
      <c r="K261" s="96">
        <v>33</v>
      </c>
      <c r="L261" s="96">
        <v>0</v>
      </c>
      <c r="M261" s="96">
        <v>0</v>
      </c>
      <c r="N261" s="97">
        <v>71</v>
      </c>
    </row>
    <row r="262" spans="1:14" ht="15">
      <c r="A262" s="91">
        <v>2132</v>
      </c>
      <c r="B262" s="106" t="s">
        <v>466</v>
      </c>
      <c r="C262" s="96">
        <v>39</v>
      </c>
      <c r="D262" s="96">
        <v>32</v>
      </c>
      <c r="E262" s="96" t="s">
        <v>132</v>
      </c>
      <c r="F262" s="96">
        <v>11</v>
      </c>
      <c r="G262" s="96" t="s">
        <v>132</v>
      </c>
      <c r="H262" s="96">
        <v>4</v>
      </c>
      <c r="I262" s="96">
        <v>13</v>
      </c>
      <c r="J262" s="96" t="s">
        <v>132</v>
      </c>
      <c r="K262" s="96">
        <v>25</v>
      </c>
      <c r="L262" s="96">
        <v>23</v>
      </c>
      <c r="M262" s="96">
        <v>0</v>
      </c>
      <c r="N262" s="97">
        <v>82</v>
      </c>
    </row>
    <row r="263" spans="1:14" ht="15">
      <c r="A263" s="91">
        <v>2161</v>
      </c>
      <c r="B263" s="106" t="s">
        <v>467</v>
      </c>
      <c r="C263" s="96">
        <v>41</v>
      </c>
      <c r="D263" s="96">
        <v>48</v>
      </c>
      <c r="E263" s="96">
        <v>7</v>
      </c>
      <c r="F263" s="96">
        <v>19</v>
      </c>
      <c r="G263" s="96">
        <v>4</v>
      </c>
      <c r="H263" s="96">
        <v>5</v>
      </c>
      <c r="I263" s="96">
        <v>23</v>
      </c>
      <c r="J263" s="96" t="s">
        <v>132</v>
      </c>
      <c r="K263" s="96">
        <v>44</v>
      </c>
      <c r="L263" s="96">
        <v>32</v>
      </c>
      <c r="M263" s="96">
        <v>8</v>
      </c>
      <c r="N263" s="97">
        <v>138</v>
      </c>
    </row>
    <row r="264" spans="1:14" ht="15">
      <c r="A264" s="91">
        <v>2180</v>
      </c>
      <c r="B264" s="106" t="s">
        <v>468</v>
      </c>
      <c r="C264" s="96">
        <v>196</v>
      </c>
      <c r="D264" s="96">
        <v>222</v>
      </c>
      <c r="E264" s="96">
        <v>86</v>
      </c>
      <c r="F264" s="96">
        <v>11</v>
      </c>
      <c r="G264" s="96">
        <v>140</v>
      </c>
      <c r="H264" s="96">
        <v>4</v>
      </c>
      <c r="I264" s="96">
        <v>9</v>
      </c>
      <c r="J264" s="96" t="s">
        <v>132</v>
      </c>
      <c r="K264" s="96">
        <v>491</v>
      </c>
      <c r="L264" s="96">
        <v>34</v>
      </c>
      <c r="M264" s="96">
        <v>0</v>
      </c>
      <c r="N264" s="97">
        <v>883</v>
      </c>
    </row>
    <row r="265" spans="1:14" ht="15">
      <c r="A265" s="91">
        <v>2181</v>
      </c>
      <c r="B265" s="106" t="s">
        <v>469</v>
      </c>
      <c r="C265" s="96">
        <v>86</v>
      </c>
      <c r="D265" s="96">
        <v>103</v>
      </c>
      <c r="E265" s="96">
        <v>14</v>
      </c>
      <c r="F265" s="96">
        <v>52</v>
      </c>
      <c r="G265" s="96">
        <v>0</v>
      </c>
      <c r="H265" s="96">
        <v>6</v>
      </c>
      <c r="I265" s="96">
        <v>57</v>
      </c>
      <c r="J265" s="96" t="s">
        <v>132</v>
      </c>
      <c r="K265" s="96">
        <v>183</v>
      </c>
      <c r="L265" s="96">
        <v>0</v>
      </c>
      <c r="M265" s="96">
        <v>0</v>
      </c>
      <c r="N265" s="97">
        <v>328</v>
      </c>
    </row>
    <row r="266" spans="1:14" ht="15">
      <c r="A266" s="91">
        <v>2182</v>
      </c>
      <c r="B266" s="106" t="s">
        <v>470</v>
      </c>
      <c r="C266" s="96">
        <v>46</v>
      </c>
      <c r="D266" s="96">
        <v>56</v>
      </c>
      <c r="E266" s="96">
        <v>8</v>
      </c>
      <c r="F266" s="96">
        <v>24</v>
      </c>
      <c r="G266" s="96">
        <v>15</v>
      </c>
      <c r="H266" s="96">
        <v>7</v>
      </c>
      <c r="I266" s="96" t="s">
        <v>132</v>
      </c>
      <c r="J266" s="96" t="s">
        <v>132</v>
      </c>
      <c r="K266" s="96">
        <v>99</v>
      </c>
      <c r="L266" s="96">
        <v>10</v>
      </c>
      <c r="M266" s="96">
        <v>0</v>
      </c>
      <c r="N266" s="97">
        <v>166</v>
      </c>
    </row>
    <row r="267" spans="1:14" ht="15">
      <c r="A267" s="91">
        <v>2183</v>
      </c>
      <c r="B267" s="106" t="s">
        <v>471</v>
      </c>
      <c r="C267" s="96">
        <v>57</v>
      </c>
      <c r="D267" s="96">
        <v>67</v>
      </c>
      <c r="E267" s="96">
        <v>31</v>
      </c>
      <c r="F267" s="96">
        <v>25</v>
      </c>
      <c r="G267" s="96" t="s">
        <v>132</v>
      </c>
      <c r="H267" s="96">
        <v>7</v>
      </c>
      <c r="I267" s="96">
        <v>6</v>
      </c>
      <c r="J267" s="96" t="s">
        <v>132</v>
      </c>
      <c r="K267" s="96">
        <v>132</v>
      </c>
      <c r="L267" s="96">
        <v>46</v>
      </c>
      <c r="M267" s="96">
        <v>0</v>
      </c>
      <c r="N267" s="97">
        <v>249</v>
      </c>
    </row>
    <row r="268" spans="1:14" ht="15">
      <c r="A268" s="91">
        <v>2184</v>
      </c>
      <c r="B268" s="106" t="s">
        <v>472</v>
      </c>
      <c r="C268" s="96">
        <v>71</v>
      </c>
      <c r="D268" s="96">
        <v>65</v>
      </c>
      <c r="E268" s="96">
        <v>19</v>
      </c>
      <c r="F268" s="96">
        <v>36</v>
      </c>
      <c r="G268" s="96" t="s">
        <v>132</v>
      </c>
      <c r="H268" s="96">
        <v>8</v>
      </c>
      <c r="I268" s="96">
        <v>21</v>
      </c>
      <c r="J268" s="96" t="s">
        <v>132</v>
      </c>
      <c r="K268" s="96">
        <v>183</v>
      </c>
      <c r="L268" s="96">
        <v>45</v>
      </c>
      <c r="M268" s="96">
        <v>0</v>
      </c>
      <c r="N268" s="97">
        <v>317</v>
      </c>
    </row>
    <row r="269" spans="1:14" ht="15">
      <c r="A269" s="101">
        <v>22</v>
      </c>
      <c r="B269" s="107" t="s">
        <v>537</v>
      </c>
      <c r="C269" s="102">
        <v>409</v>
      </c>
      <c r="D269" s="102">
        <v>549</v>
      </c>
      <c r="E269" s="102">
        <v>151</v>
      </c>
      <c r="F269" s="102">
        <v>161</v>
      </c>
      <c r="G269" s="102">
        <v>115</v>
      </c>
      <c r="H269" s="102">
        <v>34</v>
      </c>
      <c r="I269" s="102">
        <v>197</v>
      </c>
      <c r="J269" s="102">
        <v>5</v>
      </c>
      <c r="K269" s="102">
        <v>732</v>
      </c>
      <c r="L269" s="102">
        <v>168</v>
      </c>
      <c r="M269" s="102" t="s">
        <v>132</v>
      </c>
      <c r="N269" s="103">
        <v>1648</v>
      </c>
    </row>
    <row r="270" spans="1:14" ht="15">
      <c r="A270" s="91">
        <v>2260</v>
      </c>
      <c r="B270" s="106" t="s">
        <v>473</v>
      </c>
      <c r="C270" s="96">
        <v>11</v>
      </c>
      <c r="D270" s="96">
        <v>20</v>
      </c>
      <c r="E270" s="96" t="s">
        <v>132</v>
      </c>
      <c r="F270" s="96">
        <v>11</v>
      </c>
      <c r="G270" s="96" t="s">
        <v>132</v>
      </c>
      <c r="H270" s="96" t="s">
        <v>132</v>
      </c>
      <c r="I270" s="96">
        <v>4</v>
      </c>
      <c r="J270" s="96">
        <v>0</v>
      </c>
      <c r="K270" s="96" t="s">
        <v>132</v>
      </c>
      <c r="L270" s="96" t="s">
        <v>132</v>
      </c>
      <c r="M270" s="96">
        <v>0</v>
      </c>
      <c r="N270" s="97">
        <v>41</v>
      </c>
    </row>
    <row r="271" spans="1:14" ht="15">
      <c r="A271" s="91">
        <v>2262</v>
      </c>
      <c r="B271" s="106" t="s">
        <v>474</v>
      </c>
      <c r="C271" s="96">
        <v>43</v>
      </c>
      <c r="D271" s="96">
        <v>54</v>
      </c>
      <c r="E271" s="96" t="s">
        <v>132</v>
      </c>
      <c r="F271" s="96">
        <v>24</v>
      </c>
      <c r="G271" s="96">
        <v>17</v>
      </c>
      <c r="H271" s="96">
        <v>6</v>
      </c>
      <c r="I271" s="96">
        <v>0</v>
      </c>
      <c r="J271" s="96">
        <v>0</v>
      </c>
      <c r="K271" s="96" t="s">
        <v>132</v>
      </c>
      <c r="L271" s="96">
        <v>0</v>
      </c>
      <c r="M271" s="96">
        <v>0</v>
      </c>
      <c r="N271" s="97">
        <v>65</v>
      </c>
    </row>
    <row r="272" spans="1:14" ht="15">
      <c r="A272" s="91">
        <v>2280</v>
      </c>
      <c r="B272" s="106" t="s">
        <v>475</v>
      </c>
      <c r="C272" s="96">
        <v>45</v>
      </c>
      <c r="D272" s="96">
        <v>54</v>
      </c>
      <c r="E272" s="96" t="s">
        <v>132</v>
      </c>
      <c r="F272" s="96">
        <v>15</v>
      </c>
      <c r="G272" s="96">
        <v>14</v>
      </c>
      <c r="H272" s="96">
        <v>4</v>
      </c>
      <c r="I272" s="96">
        <v>37</v>
      </c>
      <c r="J272" s="96">
        <v>0</v>
      </c>
      <c r="K272" s="96">
        <v>108</v>
      </c>
      <c r="L272" s="96" t="s">
        <v>132</v>
      </c>
      <c r="M272" s="96">
        <v>0</v>
      </c>
      <c r="N272" s="97">
        <v>212</v>
      </c>
    </row>
    <row r="273" spans="1:14" ht="15">
      <c r="A273" s="91">
        <v>2281</v>
      </c>
      <c r="B273" s="106" t="s">
        <v>476</v>
      </c>
      <c r="C273" s="96">
        <v>125</v>
      </c>
      <c r="D273" s="96">
        <v>215</v>
      </c>
      <c r="E273" s="96">
        <v>57</v>
      </c>
      <c r="F273" s="96">
        <v>55</v>
      </c>
      <c r="G273" s="96">
        <v>41</v>
      </c>
      <c r="H273" s="96">
        <v>10</v>
      </c>
      <c r="I273" s="96">
        <v>92</v>
      </c>
      <c r="J273" s="96" t="s">
        <v>132</v>
      </c>
      <c r="K273" s="96">
        <v>330</v>
      </c>
      <c r="L273" s="96" t="s">
        <v>132</v>
      </c>
      <c r="M273" s="96">
        <v>0</v>
      </c>
      <c r="N273" s="97">
        <v>670</v>
      </c>
    </row>
    <row r="274" spans="1:14" ht="15">
      <c r="A274" s="91">
        <v>2282</v>
      </c>
      <c r="B274" s="106" t="s">
        <v>477</v>
      </c>
      <c r="C274" s="96">
        <v>40</v>
      </c>
      <c r="D274" s="96">
        <v>44</v>
      </c>
      <c r="E274" s="96">
        <v>21</v>
      </c>
      <c r="F274" s="96">
        <v>20</v>
      </c>
      <c r="G274" s="96" t="s">
        <v>132</v>
      </c>
      <c r="H274" s="96">
        <v>0</v>
      </c>
      <c r="I274" s="96">
        <v>23</v>
      </c>
      <c r="J274" s="96">
        <v>0</v>
      </c>
      <c r="K274" s="96">
        <v>49</v>
      </c>
      <c r="L274" s="96">
        <v>38</v>
      </c>
      <c r="M274" s="96">
        <v>0</v>
      </c>
      <c r="N274" s="97">
        <v>138</v>
      </c>
    </row>
    <row r="275" spans="1:14" ht="15">
      <c r="A275" s="91">
        <v>2283</v>
      </c>
      <c r="B275" s="106" t="s">
        <v>478</v>
      </c>
      <c r="C275" s="96">
        <v>55</v>
      </c>
      <c r="D275" s="96">
        <v>53</v>
      </c>
      <c r="E275" s="96">
        <v>19</v>
      </c>
      <c r="F275" s="96">
        <v>20</v>
      </c>
      <c r="G275" s="96">
        <v>7</v>
      </c>
      <c r="H275" s="96">
        <v>8</v>
      </c>
      <c r="I275" s="96">
        <v>10</v>
      </c>
      <c r="J275" s="96">
        <v>0</v>
      </c>
      <c r="K275" s="96">
        <v>74</v>
      </c>
      <c r="L275" s="96">
        <v>48</v>
      </c>
      <c r="M275" s="96">
        <v>0</v>
      </c>
      <c r="N275" s="97">
        <v>178</v>
      </c>
    </row>
    <row r="276" spans="1:14" ht="15">
      <c r="A276" s="91">
        <v>2284</v>
      </c>
      <c r="B276" s="106" t="s">
        <v>479</v>
      </c>
      <c r="C276" s="96">
        <v>91</v>
      </c>
      <c r="D276" s="96">
        <v>113</v>
      </c>
      <c r="E276" s="96">
        <v>38</v>
      </c>
      <c r="F276" s="96">
        <v>16</v>
      </c>
      <c r="G276" s="96">
        <v>30</v>
      </c>
      <c r="H276" s="96" t="s">
        <v>132</v>
      </c>
      <c r="I276" s="96">
        <v>31</v>
      </c>
      <c r="J276" s="96" t="s">
        <v>132</v>
      </c>
      <c r="K276" s="96">
        <v>155</v>
      </c>
      <c r="L276" s="96">
        <v>49</v>
      </c>
      <c r="M276" s="96" t="s">
        <v>132</v>
      </c>
      <c r="N276" s="97">
        <v>349</v>
      </c>
    </row>
    <row r="277" spans="1:14" ht="15">
      <c r="A277" s="101">
        <v>23</v>
      </c>
      <c r="B277" s="107" t="s">
        <v>532</v>
      </c>
      <c r="C277" s="102">
        <v>232</v>
      </c>
      <c r="D277" s="102">
        <v>656</v>
      </c>
      <c r="E277" s="102">
        <v>70</v>
      </c>
      <c r="F277" s="102">
        <v>144</v>
      </c>
      <c r="G277" s="102">
        <v>102</v>
      </c>
      <c r="H277" s="102">
        <v>43</v>
      </c>
      <c r="I277" s="102">
        <v>96</v>
      </c>
      <c r="J277" s="102" t="s">
        <v>132</v>
      </c>
      <c r="K277" s="102">
        <v>524</v>
      </c>
      <c r="L277" s="102">
        <v>34</v>
      </c>
      <c r="M277" s="102" t="s">
        <v>132</v>
      </c>
      <c r="N277" s="103">
        <v>1025</v>
      </c>
    </row>
    <row r="278" spans="1:14" ht="15">
      <c r="A278" s="91">
        <v>2303</v>
      </c>
      <c r="B278" s="106" t="s">
        <v>480</v>
      </c>
      <c r="C278" s="96">
        <v>12</v>
      </c>
      <c r="D278" s="96">
        <v>15</v>
      </c>
      <c r="E278" s="96" t="s">
        <v>132</v>
      </c>
      <c r="F278" s="96">
        <v>4</v>
      </c>
      <c r="G278" s="96">
        <v>5</v>
      </c>
      <c r="H278" s="96" t="s">
        <v>132</v>
      </c>
      <c r="I278" s="96">
        <v>0</v>
      </c>
      <c r="J278" s="96">
        <v>0</v>
      </c>
      <c r="K278" s="96">
        <v>20</v>
      </c>
      <c r="L278" s="96">
        <v>17</v>
      </c>
      <c r="M278" s="96">
        <v>0</v>
      </c>
      <c r="N278" s="97">
        <v>45</v>
      </c>
    </row>
    <row r="279" spans="1:14" ht="15">
      <c r="A279" s="91">
        <v>2305</v>
      </c>
      <c r="B279" s="106" t="s">
        <v>481</v>
      </c>
      <c r="C279" s="96">
        <v>17</v>
      </c>
      <c r="D279" s="96">
        <v>21</v>
      </c>
      <c r="E279" s="96" t="s">
        <v>132</v>
      </c>
      <c r="F279" s="96">
        <v>7</v>
      </c>
      <c r="G279" s="96" t="s">
        <v>132</v>
      </c>
      <c r="H279" s="96" t="s">
        <v>132</v>
      </c>
      <c r="I279" s="96" t="s">
        <v>132</v>
      </c>
      <c r="J279" s="96" t="s">
        <v>132</v>
      </c>
      <c r="K279" s="96">
        <v>28</v>
      </c>
      <c r="L279" s="96">
        <v>0</v>
      </c>
      <c r="M279" s="96" t="s">
        <v>132</v>
      </c>
      <c r="N279" s="97">
        <v>56</v>
      </c>
    </row>
    <row r="280" spans="1:14" ht="15">
      <c r="A280" s="91">
        <v>2309</v>
      </c>
      <c r="B280" s="106" t="s">
        <v>482</v>
      </c>
      <c r="C280" s="96">
        <v>19</v>
      </c>
      <c r="D280" s="96">
        <v>34</v>
      </c>
      <c r="E280" s="96" t="s">
        <v>132</v>
      </c>
      <c r="F280" s="96">
        <v>13</v>
      </c>
      <c r="G280" s="96">
        <v>0</v>
      </c>
      <c r="H280" s="96" t="s">
        <v>132</v>
      </c>
      <c r="I280" s="96">
        <v>9</v>
      </c>
      <c r="J280" s="96" t="s">
        <v>132</v>
      </c>
      <c r="K280" s="96">
        <v>0</v>
      </c>
      <c r="L280" s="96">
        <v>0</v>
      </c>
      <c r="M280" s="96" t="s">
        <v>132</v>
      </c>
      <c r="N280" s="97">
        <v>49</v>
      </c>
    </row>
    <row r="281" spans="1:14" ht="15">
      <c r="A281" s="91">
        <v>2313</v>
      </c>
      <c r="B281" s="106" t="s">
        <v>483</v>
      </c>
      <c r="C281" s="96">
        <v>16</v>
      </c>
      <c r="D281" s="96">
        <v>28</v>
      </c>
      <c r="E281" s="96" t="s">
        <v>132</v>
      </c>
      <c r="F281" s="96">
        <v>10</v>
      </c>
      <c r="G281" s="96" t="s">
        <v>132</v>
      </c>
      <c r="H281" s="96">
        <v>5</v>
      </c>
      <c r="I281" s="96" t="s">
        <v>132</v>
      </c>
      <c r="J281" s="96" t="s">
        <v>132</v>
      </c>
      <c r="K281" s="96">
        <v>40</v>
      </c>
      <c r="L281" s="96" t="s">
        <v>132</v>
      </c>
      <c r="M281" s="96">
        <v>0</v>
      </c>
      <c r="N281" s="97">
        <v>75</v>
      </c>
    </row>
    <row r="282" spans="1:14" ht="15">
      <c r="A282" s="91">
        <v>2321</v>
      </c>
      <c r="B282" s="106" t="s">
        <v>484</v>
      </c>
      <c r="C282" s="96">
        <v>10</v>
      </c>
      <c r="D282" s="96">
        <v>16</v>
      </c>
      <c r="E282" s="96" t="s">
        <v>132</v>
      </c>
      <c r="F282" s="96">
        <v>6</v>
      </c>
      <c r="G282" s="96">
        <v>6</v>
      </c>
      <c r="H282" s="96">
        <v>4</v>
      </c>
      <c r="I282" s="96">
        <v>6</v>
      </c>
      <c r="J282" s="96" t="s">
        <v>132</v>
      </c>
      <c r="K282" s="96">
        <v>38</v>
      </c>
      <c r="L282" s="96">
        <v>10</v>
      </c>
      <c r="M282" s="96">
        <v>0</v>
      </c>
      <c r="N282" s="97">
        <v>76</v>
      </c>
    </row>
    <row r="283" spans="1:14" ht="15">
      <c r="A283" s="91">
        <v>2326</v>
      </c>
      <c r="B283" s="106" t="s">
        <v>485</v>
      </c>
      <c r="C283" s="96">
        <v>13</v>
      </c>
      <c r="D283" s="96">
        <v>18</v>
      </c>
      <c r="E283" s="96" t="s">
        <v>132</v>
      </c>
      <c r="F283" s="96">
        <v>8</v>
      </c>
      <c r="G283" s="96" t="s">
        <v>132</v>
      </c>
      <c r="H283" s="96" t="s">
        <v>132</v>
      </c>
      <c r="I283" s="96">
        <v>0</v>
      </c>
      <c r="J283" s="96">
        <v>0</v>
      </c>
      <c r="K283" s="96">
        <v>16</v>
      </c>
      <c r="L283" s="96">
        <v>0</v>
      </c>
      <c r="M283" s="96">
        <v>0</v>
      </c>
      <c r="N283" s="97">
        <v>40</v>
      </c>
    </row>
    <row r="284" spans="1:14" ht="15">
      <c r="A284" s="91">
        <v>2361</v>
      </c>
      <c r="B284" s="106" t="s">
        <v>486</v>
      </c>
      <c r="C284" s="96">
        <v>17</v>
      </c>
      <c r="D284" s="96">
        <v>15</v>
      </c>
      <c r="E284" s="96" t="s">
        <v>132</v>
      </c>
      <c r="F284" s="96">
        <v>9</v>
      </c>
      <c r="G284" s="96" t="s">
        <v>132</v>
      </c>
      <c r="H284" s="96" t="s">
        <v>132</v>
      </c>
      <c r="I284" s="96">
        <v>13</v>
      </c>
      <c r="J284" s="96">
        <v>0</v>
      </c>
      <c r="K284" s="96">
        <v>22</v>
      </c>
      <c r="L284" s="96" t="s">
        <v>132</v>
      </c>
      <c r="M284" s="96">
        <v>0</v>
      </c>
      <c r="N284" s="97">
        <v>51</v>
      </c>
    </row>
    <row r="285" spans="1:14" ht="15">
      <c r="A285" s="91">
        <v>2380</v>
      </c>
      <c r="B285" s="106" t="s">
        <v>487</v>
      </c>
      <c r="C285" s="96">
        <v>129</v>
      </c>
      <c r="D285" s="96">
        <v>513</v>
      </c>
      <c r="E285" s="96">
        <v>48</v>
      </c>
      <c r="F285" s="96">
        <v>87</v>
      </c>
      <c r="G285" s="96">
        <v>82</v>
      </c>
      <c r="H285" s="96">
        <v>24</v>
      </c>
      <c r="I285" s="96">
        <v>63</v>
      </c>
      <c r="J285" s="96" t="s">
        <v>132</v>
      </c>
      <c r="K285" s="96">
        <v>362</v>
      </c>
      <c r="L285" s="96">
        <v>0</v>
      </c>
      <c r="M285" s="96">
        <v>0</v>
      </c>
      <c r="N285" s="97">
        <v>637</v>
      </c>
    </row>
    <row r="286" spans="1:14" ht="15">
      <c r="A286" s="101">
        <v>24</v>
      </c>
      <c r="B286" s="107" t="s">
        <v>538</v>
      </c>
      <c r="C286" s="102">
        <v>422</v>
      </c>
      <c r="D286" s="102">
        <v>1275</v>
      </c>
      <c r="E286" s="102">
        <v>115</v>
      </c>
      <c r="F286" s="102">
        <v>193</v>
      </c>
      <c r="G286" s="102">
        <v>82</v>
      </c>
      <c r="H286" s="102">
        <v>61</v>
      </c>
      <c r="I286" s="102">
        <v>39</v>
      </c>
      <c r="J286" s="102">
        <v>16</v>
      </c>
      <c r="K286" s="102">
        <v>475</v>
      </c>
      <c r="L286" s="102">
        <v>75</v>
      </c>
      <c r="M286" s="102">
        <v>0</v>
      </c>
      <c r="N286" s="103">
        <v>2046</v>
      </c>
    </row>
    <row r="287" spans="1:14" ht="15">
      <c r="A287" s="91">
        <v>2401</v>
      </c>
      <c r="B287" s="106" t="s">
        <v>488</v>
      </c>
      <c r="C287" s="96">
        <v>9</v>
      </c>
      <c r="D287" s="96">
        <v>24</v>
      </c>
      <c r="E287" s="96" t="s">
        <v>132</v>
      </c>
      <c r="F287" s="96">
        <v>7</v>
      </c>
      <c r="G287" s="96" t="s">
        <v>132</v>
      </c>
      <c r="H287" s="96" t="s">
        <v>132</v>
      </c>
      <c r="I287" s="96" t="s">
        <v>132</v>
      </c>
      <c r="J287" s="96">
        <v>0</v>
      </c>
      <c r="K287" s="96" t="s">
        <v>132</v>
      </c>
      <c r="L287" s="96">
        <v>0</v>
      </c>
      <c r="M287" s="96">
        <v>0</v>
      </c>
      <c r="N287" s="97">
        <v>33</v>
      </c>
    </row>
    <row r="288" spans="1:14" ht="15">
      <c r="A288" s="91">
        <v>2403</v>
      </c>
      <c r="B288" s="106" t="s">
        <v>489</v>
      </c>
      <c r="C288" s="96" t="s">
        <v>132</v>
      </c>
      <c r="D288" s="96" t="s">
        <v>132</v>
      </c>
      <c r="E288" s="96">
        <v>0</v>
      </c>
      <c r="F288" s="96" t="s">
        <v>132</v>
      </c>
      <c r="G288" s="96" t="s">
        <v>132</v>
      </c>
      <c r="H288" s="96" t="s">
        <v>132</v>
      </c>
      <c r="I288" s="96" t="s">
        <v>132</v>
      </c>
      <c r="J288" s="96">
        <v>0</v>
      </c>
      <c r="K288" s="96" t="s">
        <v>132</v>
      </c>
      <c r="L288" s="96">
        <v>0</v>
      </c>
      <c r="M288" s="96">
        <v>0</v>
      </c>
      <c r="N288" s="97">
        <v>10</v>
      </c>
    </row>
    <row r="289" spans="1:14" ht="15">
      <c r="A289" s="91">
        <v>2404</v>
      </c>
      <c r="B289" s="106" t="s">
        <v>490</v>
      </c>
      <c r="C289" s="96">
        <v>13</v>
      </c>
      <c r="D289" s="96">
        <v>16</v>
      </c>
      <c r="E289" s="96" t="s">
        <v>132</v>
      </c>
      <c r="F289" s="96">
        <v>0</v>
      </c>
      <c r="G289" s="96" t="s">
        <v>132</v>
      </c>
      <c r="H289" s="96" t="s">
        <v>132</v>
      </c>
      <c r="I289" s="96" t="s">
        <v>132</v>
      </c>
      <c r="J289" s="96">
        <v>0</v>
      </c>
      <c r="K289" s="96">
        <v>39</v>
      </c>
      <c r="L289" s="96">
        <v>0</v>
      </c>
      <c r="M289" s="96">
        <v>0</v>
      </c>
      <c r="N289" s="97">
        <v>59</v>
      </c>
    </row>
    <row r="290" spans="1:14" ht="15">
      <c r="A290" s="89">
        <v>2409</v>
      </c>
      <c r="B290" s="104" t="s">
        <v>491</v>
      </c>
      <c r="C290" s="94">
        <v>12</v>
      </c>
      <c r="D290" s="94">
        <v>15</v>
      </c>
      <c r="E290" s="94" t="s">
        <v>132</v>
      </c>
      <c r="F290" s="94">
        <v>10</v>
      </c>
      <c r="G290" s="94">
        <v>0</v>
      </c>
      <c r="H290" s="94">
        <v>0</v>
      </c>
      <c r="I290" s="94">
        <v>0</v>
      </c>
      <c r="J290" s="94">
        <v>0</v>
      </c>
      <c r="K290" s="94">
        <v>28</v>
      </c>
      <c r="L290" s="94">
        <v>0</v>
      </c>
      <c r="M290" s="94">
        <v>0</v>
      </c>
      <c r="N290" s="95">
        <v>48</v>
      </c>
    </row>
    <row r="291" spans="1:14" ht="15">
      <c r="A291" s="91">
        <v>2417</v>
      </c>
      <c r="B291" s="106" t="s">
        <v>492</v>
      </c>
      <c r="C291" s="96">
        <v>9</v>
      </c>
      <c r="D291" s="96">
        <v>15</v>
      </c>
      <c r="E291" s="96" t="s">
        <v>132</v>
      </c>
      <c r="F291" s="96">
        <v>5</v>
      </c>
      <c r="G291" s="96" t="s">
        <v>132</v>
      </c>
      <c r="H291" s="96" t="s">
        <v>132</v>
      </c>
      <c r="I291" s="96" t="s">
        <v>132</v>
      </c>
      <c r="J291" s="96">
        <v>0</v>
      </c>
      <c r="K291" s="96">
        <v>15</v>
      </c>
      <c r="L291" s="96" t="s">
        <v>132</v>
      </c>
      <c r="M291" s="96">
        <v>0</v>
      </c>
      <c r="N291" s="97">
        <v>33</v>
      </c>
    </row>
    <row r="292" spans="1:14" ht="15">
      <c r="A292" s="91">
        <v>2418</v>
      </c>
      <c r="B292" s="106" t="s">
        <v>493</v>
      </c>
      <c r="C292" s="96">
        <v>7</v>
      </c>
      <c r="D292" s="96" t="s">
        <v>132</v>
      </c>
      <c r="E292" s="96" t="s">
        <v>132</v>
      </c>
      <c r="F292" s="96" t="s">
        <v>132</v>
      </c>
      <c r="G292" s="96">
        <v>0</v>
      </c>
      <c r="H292" s="96">
        <v>0</v>
      </c>
      <c r="I292" s="96">
        <v>0</v>
      </c>
      <c r="J292" s="96">
        <v>0</v>
      </c>
      <c r="K292" s="96">
        <v>0</v>
      </c>
      <c r="L292" s="96">
        <v>0</v>
      </c>
      <c r="M292" s="96">
        <v>0</v>
      </c>
      <c r="N292" s="97" t="s">
        <v>132</v>
      </c>
    </row>
    <row r="293" spans="1:14" ht="15">
      <c r="A293" s="91">
        <v>2421</v>
      </c>
      <c r="B293" s="106" t="s">
        <v>494</v>
      </c>
      <c r="C293" s="96">
        <v>10</v>
      </c>
      <c r="D293" s="96">
        <v>22</v>
      </c>
      <c r="E293" s="96" t="s">
        <v>132</v>
      </c>
      <c r="F293" s="96">
        <v>8</v>
      </c>
      <c r="G293" s="96" t="s">
        <v>132</v>
      </c>
      <c r="H293" s="96" t="s">
        <v>132</v>
      </c>
      <c r="I293" s="96">
        <v>0</v>
      </c>
      <c r="J293" s="96">
        <v>0</v>
      </c>
      <c r="K293" s="96">
        <v>0</v>
      </c>
      <c r="L293" s="96">
        <v>0</v>
      </c>
      <c r="M293" s="96">
        <v>0</v>
      </c>
      <c r="N293" s="97">
        <v>29</v>
      </c>
    </row>
    <row r="294" spans="1:14" ht="15">
      <c r="A294" s="91">
        <v>2422</v>
      </c>
      <c r="B294" s="106" t="s">
        <v>495</v>
      </c>
      <c r="C294" s="96">
        <v>0</v>
      </c>
      <c r="D294" s="96" t="s">
        <v>132</v>
      </c>
      <c r="E294" s="96" t="s">
        <v>132</v>
      </c>
      <c r="F294" s="96" t="s">
        <v>132</v>
      </c>
      <c r="G294" s="96">
        <v>0</v>
      </c>
      <c r="H294" s="96" t="s">
        <v>132</v>
      </c>
      <c r="I294" s="96">
        <v>0</v>
      </c>
      <c r="J294" s="96">
        <v>0</v>
      </c>
      <c r="K294" s="96" t="s">
        <v>132</v>
      </c>
      <c r="L294" s="96">
        <v>0</v>
      </c>
      <c r="M294" s="96">
        <v>0</v>
      </c>
      <c r="N294" s="97" t="s">
        <v>132</v>
      </c>
    </row>
    <row r="295" spans="1:14" ht="15">
      <c r="A295" s="91">
        <v>2425</v>
      </c>
      <c r="B295" s="106" t="s">
        <v>496</v>
      </c>
      <c r="C295" s="96">
        <v>6</v>
      </c>
      <c r="D295" s="96">
        <v>9</v>
      </c>
      <c r="E295" s="96" t="s">
        <v>132</v>
      </c>
      <c r="F295" s="96">
        <v>5</v>
      </c>
      <c r="G295" s="96" t="s">
        <v>132</v>
      </c>
      <c r="H295" s="96">
        <v>0</v>
      </c>
      <c r="I295" s="96">
        <v>0</v>
      </c>
      <c r="J295" s="96">
        <v>0</v>
      </c>
      <c r="K295" s="96" t="s">
        <v>132</v>
      </c>
      <c r="L295" s="96" t="s">
        <v>132</v>
      </c>
      <c r="M295" s="96">
        <v>0</v>
      </c>
      <c r="N295" s="97">
        <v>15</v>
      </c>
    </row>
    <row r="296" spans="1:14" ht="15">
      <c r="A296" s="91">
        <v>2460</v>
      </c>
      <c r="B296" s="106" t="s">
        <v>497</v>
      </c>
      <c r="C296" s="96">
        <v>15</v>
      </c>
      <c r="D296" s="96">
        <v>17</v>
      </c>
      <c r="E296" s="96">
        <v>0</v>
      </c>
      <c r="F296" s="96">
        <v>12</v>
      </c>
      <c r="G296" s="96" t="s">
        <v>132</v>
      </c>
      <c r="H296" s="96" t="s">
        <v>132</v>
      </c>
      <c r="I296" s="96" t="s">
        <v>132</v>
      </c>
      <c r="J296" s="96">
        <v>0</v>
      </c>
      <c r="K296" s="96">
        <v>16</v>
      </c>
      <c r="L296" s="96" t="s">
        <v>132</v>
      </c>
      <c r="M296" s="96">
        <v>0</v>
      </c>
      <c r="N296" s="97">
        <v>52</v>
      </c>
    </row>
    <row r="297" spans="1:14" ht="15">
      <c r="A297" s="91">
        <v>2462</v>
      </c>
      <c r="B297" s="106" t="s">
        <v>498</v>
      </c>
      <c r="C297" s="96" t="s">
        <v>132</v>
      </c>
      <c r="D297" s="96">
        <v>25</v>
      </c>
      <c r="E297" s="96" t="s">
        <v>132</v>
      </c>
      <c r="F297" s="96">
        <v>10</v>
      </c>
      <c r="G297" s="96" t="s">
        <v>132</v>
      </c>
      <c r="H297" s="96">
        <v>4</v>
      </c>
      <c r="I297" s="96">
        <v>0</v>
      </c>
      <c r="J297" s="96" t="s">
        <v>132</v>
      </c>
      <c r="K297" s="96">
        <v>0</v>
      </c>
      <c r="L297" s="96">
        <v>0</v>
      </c>
      <c r="M297" s="96">
        <v>0</v>
      </c>
      <c r="N297" s="97">
        <v>35</v>
      </c>
    </row>
    <row r="298" spans="1:14" ht="15">
      <c r="A298" s="91">
        <v>2463</v>
      </c>
      <c r="B298" s="106" t="s">
        <v>499</v>
      </c>
      <c r="C298" s="96">
        <v>8</v>
      </c>
      <c r="D298" s="96">
        <v>9</v>
      </c>
      <c r="E298" s="96" t="s">
        <v>132</v>
      </c>
      <c r="F298" s="96">
        <v>5</v>
      </c>
      <c r="G298" s="96" t="s">
        <v>132</v>
      </c>
      <c r="H298" s="96" t="s">
        <v>132</v>
      </c>
      <c r="I298" s="96">
        <v>0</v>
      </c>
      <c r="J298" s="96">
        <v>0</v>
      </c>
      <c r="K298" s="96">
        <v>7</v>
      </c>
      <c r="L298" s="96">
        <v>0</v>
      </c>
      <c r="M298" s="96">
        <v>0</v>
      </c>
      <c r="N298" s="97">
        <v>19</v>
      </c>
    </row>
    <row r="299" spans="1:14" ht="15">
      <c r="A299" s="91">
        <v>2480</v>
      </c>
      <c r="B299" s="106" t="s">
        <v>500</v>
      </c>
      <c r="C299" s="96">
        <v>187</v>
      </c>
      <c r="D299" s="96">
        <v>910</v>
      </c>
      <c r="E299" s="96" t="s">
        <v>132</v>
      </c>
      <c r="F299" s="96">
        <v>68</v>
      </c>
      <c r="G299" s="96">
        <v>59</v>
      </c>
      <c r="H299" s="96">
        <v>28</v>
      </c>
      <c r="I299" s="96">
        <v>25</v>
      </c>
      <c r="J299" s="96" t="s">
        <v>132</v>
      </c>
      <c r="K299" s="96">
        <v>0</v>
      </c>
      <c r="L299" s="96">
        <v>51</v>
      </c>
      <c r="M299" s="96">
        <v>0</v>
      </c>
      <c r="N299" s="97">
        <v>1073</v>
      </c>
    </row>
    <row r="300" spans="1:14" ht="15">
      <c r="A300" s="91">
        <v>2481</v>
      </c>
      <c r="B300" s="106" t="s">
        <v>501</v>
      </c>
      <c r="C300" s="96">
        <v>16</v>
      </c>
      <c r="D300" s="96">
        <v>54</v>
      </c>
      <c r="E300" s="96" t="s">
        <v>132</v>
      </c>
      <c r="F300" s="96">
        <v>0</v>
      </c>
      <c r="G300" s="96" t="s">
        <v>132</v>
      </c>
      <c r="H300" s="96" t="s">
        <v>132</v>
      </c>
      <c r="I300" s="96">
        <v>0</v>
      </c>
      <c r="J300" s="96">
        <v>0</v>
      </c>
      <c r="K300" s="96">
        <v>0</v>
      </c>
      <c r="L300" s="96">
        <v>17</v>
      </c>
      <c r="M300" s="96">
        <v>0</v>
      </c>
      <c r="N300" s="97">
        <v>77</v>
      </c>
    </row>
    <row r="301" spans="1:14" ht="15">
      <c r="A301" s="91">
        <v>2482</v>
      </c>
      <c r="B301" s="106" t="s">
        <v>502</v>
      </c>
      <c r="C301" s="96">
        <v>126</v>
      </c>
      <c r="D301" s="96">
        <v>150</v>
      </c>
      <c r="E301" s="96">
        <v>50</v>
      </c>
      <c r="F301" s="96">
        <v>57</v>
      </c>
      <c r="G301" s="96">
        <v>0</v>
      </c>
      <c r="H301" s="96">
        <v>10</v>
      </c>
      <c r="I301" s="96" t="s">
        <v>132</v>
      </c>
      <c r="J301" s="96" t="s">
        <v>132</v>
      </c>
      <c r="K301" s="96">
        <v>360</v>
      </c>
      <c r="L301" s="96">
        <v>0</v>
      </c>
      <c r="M301" s="96">
        <v>0</v>
      </c>
      <c r="N301" s="97">
        <v>556</v>
      </c>
    </row>
    <row r="302" spans="1:14" ht="15">
      <c r="A302" s="101">
        <v>25</v>
      </c>
      <c r="B302" s="107" t="s">
        <v>533</v>
      </c>
      <c r="C302" s="102">
        <v>445</v>
      </c>
      <c r="D302" s="102">
        <v>613</v>
      </c>
      <c r="E302" s="102">
        <v>208</v>
      </c>
      <c r="F302" s="102">
        <v>195</v>
      </c>
      <c r="G302" s="102">
        <v>143</v>
      </c>
      <c r="H302" s="102">
        <v>68</v>
      </c>
      <c r="I302" s="102">
        <v>247</v>
      </c>
      <c r="J302" s="102" t="s">
        <v>132</v>
      </c>
      <c r="K302" s="102">
        <v>777</v>
      </c>
      <c r="L302" s="102">
        <v>370</v>
      </c>
      <c r="M302" s="102">
        <v>64</v>
      </c>
      <c r="N302" s="103">
        <v>1951</v>
      </c>
    </row>
    <row r="303" spans="1:14" ht="15">
      <c r="A303" s="91">
        <v>2505</v>
      </c>
      <c r="B303" s="106" t="s">
        <v>503</v>
      </c>
      <c r="C303" s="96">
        <v>10</v>
      </c>
      <c r="D303" s="96">
        <v>45</v>
      </c>
      <c r="E303" s="96" t="s">
        <v>132</v>
      </c>
      <c r="F303" s="96">
        <v>12</v>
      </c>
      <c r="G303" s="96">
        <v>16</v>
      </c>
      <c r="H303" s="96" t="s">
        <v>132</v>
      </c>
      <c r="I303" s="96" t="s">
        <v>132</v>
      </c>
      <c r="J303" s="96">
        <v>0</v>
      </c>
      <c r="K303" s="96">
        <v>0</v>
      </c>
      <c r="L303" s="96">
        <v>12</v>
      </c>
      <c r="M303" s="96">
        <v>0</v>
      </c>
      <c r="N303" s="97">
        <v>61</v>
      </c>
    </row>
    <row r="304" spans="1:14" ht="15">
      <c r="A304" s="91">
        <v>2506</v>
      </c>
      <c r="B304" s="106" t="s">
        <v>504</v>
      </c>
      <c r="C304" s="96">
        <v>5</v>
      </c>
      <c r="D304" s="96">
        <v>8</v>
      </c>
      <c r="E304" s="96" t="s">
        <v>132</v>
      </c>
      <c r="F304" s="96">
        <v>4</v>
      </c>
      <c r="G304" s="96" t="s">
        <v>132</v>
      </c>
      <c r="H304" s="96" t="s">
        <v>132</v>
      </c>
      <c r="I304" s="96">
        <v>0</v>
      </c>
      <c r="J304" s="96">
        <v>0</v>
      </c>
      <c r="K304" s="96" t="s">
        <v>132</v>
      </c>
      <c r="L304" s="96">
        <v>0</v>
      </c>
      <c r="M304" s="96">
        <v>0</v>
      </c>
      <c r="N304" s="97">
        <v>12</v>
      </c>
    </row>
    <row r="305" spans="1:14" ht="15">
      <c r="A305" s="91">
        <v>2510</v>
      </c>
      <c r="B305" s="106" t="s">
        <v>505</v>
      </c>
      <c r="C305" s="96">
        <v>15</v>
      </c>
      <c r="D305" s="96">
        <v>12</v>
      </c>
      <c r="E305" s="96">
        <v>0</v>
      </c>
      <c r="F305" s="96">
        <v>11</v>
      </c>
      <c r="G305" s="96" t="s">
        <v>132</v>
      </c>
      <c r="H305" s="96" t="s">
        <v>132</v>
      </c>
      <c r="I305" s="96">
        <v>0</v>
      </c>
      <c r="J305" s="96">
        <v>0</v>
      </c>
      <c r="K305" s="96">
        <v>18</v>
      </c>
      <c r="L305" s="96" t="s">
        <v>132</v>
      </c>
      <c r="M305" s="96" t="s">
        <v>132</v>
      </c>
      <c r="N305" s="97">
        <v>38</v>
      </c>
    </row>
    <row r="306" spans="1:14" ht="15">
      <c r="A306" s="91">
        <v>2513</v>
      </c>
      <c r="B306" s="106" t="s">
        <v>506</v>
      </c>
      <c r="C306" s="96">
        <v>4</v>
      </c>
      <c r="D306" s="96">
        <v>5</v>
      </c>
      <c r="E306" s="96" t="s">
        <v>132</v>
      </c>
      <c r="F306" s="96">
        <v>6</v>
      </c>
      <c r="G306" s="96" t="s">
        <v>132</v>
      </c>
      <c r="H306" s="96">
        <v>0</v>
      </c>
      <c r="I306" s="96" t="s">
        <v>132</v>
      </c>
      <c r="J306" s="96">
        <v>0</v>
      </c>
      <c r="K306" s="96" t="s">
        <v>132</v>
      </c>
      <c r="L306" s="96" t="s">
        <v>132</v>
      </c>
      <c r="M306" s="96">
        <v>0</v>
      </c>
      <c r="N306" s="97">
        <v>20</v>
      </c>
    </row>
    <row r="307" spans="1:14" ht="15">
      <c r="A307" s="91">
        <v>2514</v>
      </c>
      <c r="B307" s="106" t="s">
        <v>507</v>
      </c>
      <c r="C307" s="96">
        <v>35</v>
      </c>
      <c r="D307" s="96">
        <v>107</v>
      </c>
      <c r="E307" s="96">
        <v>7</v>
      </c>
      <c r="F307" s="96">
        <v>25</v>
      </c>
      <c r="G307" s="96">
        <v>43</v>
      </c>
      <c r="H307" s="96">
        <v>4</v>
      </c>
      <c r="I307" s="96">
        <v>36</v>
      </c>
      <c r="J307" s="96" t="s">
        <v>132</v>
      </c>
      <c r="K307" s="96">
        <v>86</v>
      </c>
      <c r="L307" s="96">
        <v>55</v>
      </c>
      <c r="M307" s="96">
        <v>0</v>
      </c>
      <c r="N307" s="97">
        <v>171</v>
      </c>
    </row>
    <row r="308" spans="1:14" ht="15">
      <c r="A308" s="91">
        <v>2518</v>
      </c>
      <c r="B308" s="106" t="s">
        <v>508</v>
      </c>
      <c r="C308" s="96">
        <v>10</v>
      </c>
      <c r="D308" s="96">
        <v>14</v>
      </c>
      <c r="E308" s="96">
        <v>0</v>
      </c>
      <c r="F308" s="96">
        <v>5</v>
      </c>
      <c r="G308" s="96" t="s">
        <v>132</v>
      </c>
      <c r="H308" s="96">
        <v>7</v>
      </c>
      <c r="I308" s="96">
        <v>0</v>
      </c>
      <c r="J308" s="96" t="s">
        <v>132</v>
      </c>
      <c r="K308" s="96">
        <v>20</v>
      </c>
      <c r="L308" s="96" t="s">
        <v>132</v>
      </c>
      <c r="M308" s="96">
        <v>0</v>
      </c>
      <c r="N308" s="97">
        <v>36</v>
      </c>
    </row>
    <row r="309" spans="1:14" ht="15">
      <c r="A309" s="89">
        <v>2521</v>
      </c>
      <c r="B309" s="104" t="s">
        <v>509</v>
      </c>
      <c r="C309" s="94">
        <v>9</v>
      </c>
      <c r="D309" s="94">
        <v>10</v>
      </c>
      <c r="E309" s="94">
        <v>5</v>
      </c>
      <c r="F309" s="94">
        <v>7</v>
      </c>
      <c r="G309" s="94" t="s">
        <v>132</v>
      </c>
      <c r="H309" s="94" t="s">
        <v>132</v>
      </c>
      <c r="I309" s="94">
        <v>0</v>
      </c>
      <c r="J309" s="94">
        <v>0</v>
      </c>
      <c r="K309" s="94">
        <v>17</v>
      </c>
      <c r="L309" s="94" t="s">
        <v>132</v>
      </c>
      <c r="M309" s="94">
        <v>8</v>
      </c>
      <c r="N309" s="95">
        <v>39</v>
      </c>
    </row>
    <row r="310" spans="1:14" ht="15">
      <c r="A310" s="89">
        <v>2523</v>
      </c>
      <c r="B310" s="104" t="s">
        <v>510</v>
      </c>
      <c r="C310" s="94">
        <v>25</v>
      </c>
      <c r="D310" s="94">
        <v>27</v>
      </c>
      <c r="E310" s="94">
        <v>19</v>
      </c>
      <c r="F310" s="94">
        <v>28</v>
      </c>
      <c r="G310" s="94">
        <v>6</v>
      </c>
      <c r="H310" s="94">
        <v>7</v>
      </c>
      <c r="I310" s="94">
        <v>24</v>
      </c>
      <c r="J310" s="94">
        <v>0</v>
      </c>
      <c r="K310" s="94">
        <v>52</v>
      </c>
      <c r="L310" s="94">
        <v>0</v>
      </c>
      <c r="M310" s="94">
        <v>0</v>
      </c>
      <c r="N310" s="95">
        <v>126</v>
      </c>
    </row>
    <row r="311" spans="1:14" ht="15">
      <c r="A311" s="89">
        <v>2560</v>
      </c>
      <c r="B311" s="104" t="s">
        <v>511</v>
      </c>
      <c r="C311" s="94">
        <v>8</v>
      </c>
      <c r="D311" s="94">
        <v>9</v>
      </c>
      <c r="E311" s="94" t="s">
        <v>132</v>
      </c>
      <c r="F311" s="94">
        <v>4</v>
      </c>
      <c r="G311" s="94">
        <v>0</v>
      </c>
      <c r="H311" s="94" t="s">
        <v>132</v>
      </c>
      <c r="I311" s="94" t="s">
        <v>132</v>
      </c>
      <c r="J311" s="94">
        <v>0</v>
      </c>
      <c r="K311" s="94">
        <v>27</v>
      </c>
      <c r="L311" s="94">
        <v>9</v>
      </c>
      <c r="M311" s="94">
        <v>0</v>
      </c>
      <c r="N311" s="95">
        <v>48</v>
      </c>
    </row>
    <row r="312" spans="1:14" ht="15">
      <c r="A312" s="89">
        <v>2580</v>
      </c>
      <c r="B312" s="104" t="s">
        <v>512</v>
      </c>
      <c r="C312" s="94">
        <v>166</v>
      </c>
      <c r="D312" s="94">
        <v>161</v>
      </c>
      <c r="E312" s="94">
        <v>74</v>
      </c>
      <c r="F312" s="94">
        <v>0</v>
      </c>
      <c r="G312" s="94">
        <v>18</v>
      </c>
      <c r="H312" s="94">
        <v>26</v>
      </c>
      <c r="I312" s="94">
        <v>85</v>
      </c>
      <c r="J312" s="94" t="s">
        <v>132</v>
      </c>
      <c r="K312" s="94">
        <v>226</v>
      </c>
      <c r="L312" s="94">
        <v>125</v>
      </c>
      <c r="M312" s="94">
        <v>0</v>
      </c>
      <c r="N312" s="95">
        <v>595</v>
      </c>
    </row>
    <row r="313" spans="1:14" ht="15">
      <c r="A313" s="89">
        <v>2581</v>
      </c>
      <c r="B313" s="104" t="s">
        <v>513</v>
      </c>
      <c r="C313" s="94">
        <v>51</v>
      </c>
      <c r="D313" s="94">
        <v>76</v>
      </c>
      <c r="E313" s="94">
        <v>34</v>
      </c>
      <c r="F313" s="94">
        <v>35</v>
      </c>
      <c r="G313" s="94">
        <v>10</v>
      </c>
      <c r="H313" s="94">
        <v>5</v>
      </c>
      <c r="I313" s="94">
        <v>40</v>
      </c>
      <c r="J313" s="94">
        <v>0</v>
      </c>
      <c r="K313" s="94">
        <v>167</v>
      </c>
      <c r="L313" s="94">
        <v>82</v>
      </c>
      <c r="M313" s="94">
        <v>0</v>
      </c>
      <c r="N313" s="95">
        <v>352</v>
      </c>
    </row>
    <row r="314" spans="1:14" ht="15">
      <c r="A314" s="89">
        <v>2582</v>
      </c>
      <c r="B314" s="104" t="s">
        <v>514</v>
      </c>
      <c r="C314" s="94">
        <v>63</v>
      </c>
      <c r="D314" s="94">
        <v>70</v>
      </c>
      <c r="E314" s="94">
        <v>28</v>
      </c>
      <c r="F314" s="94">
        <v>22</v>
      </c>
      <c r="G314" s="94">
        <v>16</v>
      </c>
      <c r="H314" s="94">
        <v>5</v>
      </c>
      <c r="I314" s="94">
        <v>0</v>
      </c>
      <c r="J314" s="94">
        <v>0</v>
      </c>
      <c r="K314" s="94">
        <v>86</v>
      </c>
      <c r="L314" s="94">
        <v>52</v>
      </c>
      <c r="M314" s="94">
        <v>50</v>
      </c>
      <c r="N314" s="95">
        <v>248</v>
      </c>
    </row>
    <row r="315" spans="1:14" ht="15">
      <c r="A315" s="89">
        <v>2583</v>
      </c>
      <c r="B315" s="104" t="s">
        <v>515</v>
      </c>
      <c r="C315" s="94">
        <v>15</v>
      </c>
      <c r="D315" s="94">
        <v>19</v>
      </c>
      <c r="E315" s="94">
        <v>8</v>
      </c>
      <c r="F315" s="94">
        <v>4</v>
      </c>
      <c r="G315" s="94" t="s">
        <v>132</v>
      </c>
      <c r="H315" s="94" t="s">
        <v>132</v>
      </c>
      <c r="I315" s="94">
        <v>17</v>
      </c>
      <c r="J315" s="94">
        <v>0</v>
      </c>
      <c r="K315" s="94">
        <v>16</v>
      </c>
      <c r="L315" s="94">
        <v>17</v>
      </c>
      <c r="M315" s="94" t="s">
        <v>132</v>
      </c>
      <c r="N315" s="95">
        <v>65</v>
      </c>
    </row>
    <row r="316" spans="1:14" ht="15">
      <c r="A316" s="89">
        <v>2584</v>
      </c>
      <c r="B316" s="104" t="s">
        <v>516</v>
      </c>
      <c r="C316" s="94">
        <v>30</v>
      </c>
      <c r="D316" s="94">
        <v>51</v>
      </c>
      <c r="E316" s="94">
        <v>23</v>
      </c>
      <c r="F316" s="94">
        <v>32</v>
      </c>
      <c r="G316" s="94">
        <v>20</v>
      </c>
      <c r="H316" s="94" t="s">
        <v>132</v>
      </c>
      <c r="I316" s="94">
        <v>33</v>
      </c>
      <c r="J316" s="94" t="s">
        <v>132</v>
      </c>
      <c r="K316" s="94">
        <v>52</v>
      </c>
      <c r="L316" s="94">
        <v>8</v>
      </c>
      <c r="M316" s="94">
        <v>0</v>
      </c>
      <c r="N316" s="95">
        <v>145</v>
      </c>
    </row>
    <row r="317" spans="1:14">
      <c r="A317" s="31" t="s">
        <v>108</v>
      </c>
    </row>
    <row r="318" spans="1:14" ht="14.4" thickBot="1">
      <c r="A318" s="111" t="s">
        <v>552</v>
      </c>
    </row>
    <row r="319" spans="1:14" ht="14.4" thickBot="1">
      <c r="A319" s="74" t="s">
        <v>555</v>
      </c>
      <c r="B319" s="76"/>
    </row>
    <row r="320" spans="1:14" ht="14.4" thickBot="1">
      <c r="A320" s="74" t="s">
        <v>559</v>
      </c>
      <c r="B320" s="76"/>
    </row>
    <row r="321" spans="2:2" ht="14.4" thickBot="1">
      <c r="B321" s="77"/>
    </row>
    <row r="322" spans="2:2" ht="14.4" thickBot="1">
      <c r="B322" s="76"/>
    </row>
    <row r="323" spans="2:2" ht="14.4" thickBot="1">
      <c r="B323" s="76"/>
    </row>
    <row r="324" spans="2:2" ht="14.4" thickBot="1">
      <c r="B324" s="76"/>
    </row>
    <row r="325" spans="2:2" ht="14.4" thickBot="1">
      <c r="B325" s="76"/>
    </row>
    <row r="326" spans="2:2" ht="14.4" thickBot="1">
      <c r="B326" s="76"/>
    </row>
    <row r="327" spans="2:2" ht="14.4" thickBot="1">
      <c r="B327" s="76"/>
    </row>
    <row r="328" spans="2:2" ht="14.4" thickBot="1">
      <c r="B328" s="76"/>
    </row>
    <row r="329" spans="2:2" ht="14.4" thickBot="1">
      <c r="B329" s="76"/>
    </row>
    <row r="330" spans="2:2" ht="14.4" thickBot="1">
      <c r="B330" s="76"/>
    </row>
    <row r="331" spans="2:2" ht="14.4" thickBot="1">
      <c r="B331" s="76"/>
    </row>
    <row r="332" spans="2:2" ht="14.4" thickBot="1">
      <c r="B332" s="76"/>
    </row>
    <row r="333" spans="2:2" ht="14.4" thickBot="1">
      <c r="B333" s="76"/>
    </row>
    <row r="334" spans="2:2" ht="14.4" thickBot="1">
      <c r="B334" s="76"/>
    </row>
    <row r="335" spans="2:2" ht="14.4" thickBot="1">
      <c r="B335" s="76"/>
    </row>
    <row r="336" spans="2:2" ht="14.4" thickBot="1">
      <c r="B336" s="76"/>
    </row>
    <row r="337" spans="2:14" ht="14.4" thickBot="1">
      <c r="B337" s="76"/>
    </row>
    <row r="338" spans="2:14" ht="14.4" thickBot="1">
      <c r="B338" s="76"/>
    </row>
    <row r="339" spans="2:14" ht="14.4" thickBot="1">
      <c r="B339" s="76"/>
    </row>
    <row r="340" spans="2:14" ht="14.4" thickBot="1">
      <c r="B340" s="76"/>
    </row>
    <row r="341" spans="2:14" ht="14.4" thickBot="1">
      <c r="B341" s="76"/>
    </row>
    <row r="342" spans="2:14">
      <c r="B342" s="76"/>
    </row>
    <row r="344" spans="2:14" ht="14.4" thickBot="1"/>
    <row r="345" spans="2:14">
      <c r="B345" s="76"/>
      <c r="C345" s="83"/>
      <c r="D345" s="84"/>
      <c r="E345" s="84"/>
      <c r="F345" s="84"/>
      <c r="G345" s="84"/>
      <c r="H345" s="84"/>
      <c r="I345" s="84"/>
      <c r="J345" s="84"/>
      <c r="K345" s="84"/>
      <c r="L345" s="84"/>
      <c r="M345" s="84"/>
      <c r="N345" s="8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pageSetUpPr fitToPage="1"/>
  </sheetPr>
  <dimension ref="A1:F321"/>
  <sheetViews>
    <sheetView zoomScaleNormal="100" workbookViewId="0"/>
  </sheetViews>
  <sheetFormatPr defaultColWidth="9.375" defaultRowHeight="13.8"/>
  <cols>
    <col min="1" max="1" width="14.875" style="23" customWidth="1"/>
    <col min="2" max="2" width="20.375" style="23" customWidth="1"/>
    <col min="3" max="3" width="13.375" style="135" customWidth="1"/>
    <col min="4" max="4" width="43.375" style="136" customWidth="1"/>
    <col min="5" max="5" width="16.125" style="136" customWidth="1"/>
    <col min="6" max="6" width="25.125" style="136" customWidth="1"/>
    <col min="7" max="10" width="9.375" style="23" customWidth="1"/>
    <col min="11" max="16384" width="9.375" style="23"/>
  </cols>
  <sheetData>
    <row r="1" spans="1:6">
      <c r="A1" s="73" t="s">
        <v>539</v>
      </c>
    </row>
    <row r="2" spans="1:6" ht="17.25" customHeight="1">
      <c r="A2" s="59" t="s">
        <v>712</v>
      </c>
      <c r="B2" s="59"/>
      <c r="C2" s="137"/>
      <c r="D2" s="138"/>
      <c r="E2" s="138"/>
      <c r="F2" s="138"/>
    </row>
    <row r="3" spans="1:6" ht="17.25" customHeight="1">
      <c r="A3" s="57" t="s">
        <v>799</v>
      </c>
      <c r="B3" s="58"/>
      <c r="C3" s="139"/>
      <c r="D3" s="140"/>
      <c r="E3" s="140"/>
      <c r="F3" s="140"/>
    </row>
    <row r="4" spans="1:6" ht="15.6">
      <c r="A4" s="112" t="s">
        <v>114</v>
      </c>
      <c r="B4" s="113" t="s">
        <v>113</v>
      </c>
      <c r="C4" s="141" t="s">
        <v>103</v>
      </c>
      <c r="D4" s="141" t="s">
        <v>556</v>
      </c>
      <c r="E4" s="141" t="s">
        <v>557</v>
      </c>
      <c r="F4" s="142" t="s">
        <v>558</v>
      </c>
    </row>
    <row r="5" spans="1:6" ht="15">
      <c r="A5" s="89">
        <v>0</v>
      </c>
      <c r="B5" s="104" t="s">
        <v>127</v>
      </c>
      <c r="C5" s="94">
        <v>14938</v>
      </c>
      <c r="D5" s="94">
        <v>6981</v>
      </c>
      <c r="E5" s="94">
        <v>4246</v>
      </c>
      <c r="F5" s="95">
        <v>2784</v>
      </c>
    </row>
    <row r="6" spans="1:6" ht="15">
      <c r="A6" s="98" t="s">
        <v>128</v>
      </c>
      <c r="B6" s="105" t="s">
        <v>518</v>
      </c>
      <c r="C6" s="102">
        <v>3128</v>
      </c>
      <c r="D6" s="102">
        <v>1243</v>
      </c>
      <c r="E6" s="102">
        <v>1237</v>
      </c>
      <c r="F6" s="103">
        <v>249</v>
      </c>
    </row>
    <row r="7" spans="1:6" ht="15">
      <c r="A7" s="91" t="s">
        <v>130</v>
      </c>
      <c r="B7" s="106" t="s">
        <v>131</v>
      </c>
      <c r="C7" s="94">
        <v>53</v>
      </c>
      <c r="D7" s="94">
        <v>33</v>
      </c>
      <c r="E7" s="94">
        <v>13</v>
      </c>
      <c r="F7" s="95">
        <v>7</v>
      </c>
    </row>
    <row r="8" spans="1:6" ht="15">
      <c r="A8" s="91" t="s">
        <v>133</v>
      </c>
      <c r="B8" s="106" t="s">
        <v>134</v>
      </c>
      <c r="C8" s="94">
        <v>14</v>
      </c>
      <c r="D8" s="94">
        <v>4</v>
      </c>
      <c r="E8" s="94" t="s">
        <v>132</v>
      </c>
      <c r="F8" s="95" t="s">
        <v>132</v>
      </c>
    </row>
    <row r="9" spans="1:6" ht="15">
      <c r="A9" s="91" t="s">
        <v>135</v>
      </c>
      <c r="B9" s="106" t="s">
        <v>136</v>
      </c>
      <c r="C9" s="94">
        <v>35</v>
      </c>
      <c r="D9" s="94">
        <v>28</v>
      </c>
      <c r="E9" s="94" t="s">
        <v>132</v>
      </c>
      <c r="F9" s="95" t="s">
        <v>132</v>
      </c>
    </row>
    <row r="10" spans="1:6" ht="15">
      <c r="A10" s="91" t="s">
        <v>137</v>
      </c>
      <c r="B10" s="106" t="s">
        <v>138</v>
      </c>
      <c r="C10" s="94">
        <v>29</v>
      </c>
      <c r="D10" s="94">
        <v>15</v>
      </c>
      <c r="E10" s="94">
        <v>7</v>
      </c>
      <c r="F10" s="95">
        <v>7</v>
      </c>
    </row>
    <row r="11" spans="1:6" ht="15">
      <c r="A11" s="91" t="s">
        <v>139</v>
      </c>
      <c r="B11" s="106" t="s">
        <v>140</v>
      </c>
      <c r="C11" s="94">
        <v>132</v>
      </c>
      <c r="D11" s="94">
        <v>66</v>
      </c>
      <c r="E11" s="94">
        <v>55</v>
      </c>
      <c r="F11" s="95">
        <v>10</v>
      </c>
    </row>
    <row r="12" spans="1:6" ht="15">
      <c r="A12" s="91" t="s">
        <v>141</v>
      </c>
      <c r="B12" s="106" t="s">
        <v>142</v>
      </c>
      <c r="C12" s="94">
        <v>27</v>
      </c>
      <c r="D12" s="94">
        <v>16</v>
      </c>
      <c r="E12" s="94">
        <v>11</v>
      </c>
      <c r="F12" s="95">
        <v>0</v>
      </c>
    </row>
    <row r="13" spans="1:6" ht="15">
      <c r="A13" s="91" t="s">
        <v>143</v>
      </c>
      <c r="B13" s="106" t="s">
        <v>144</v>
      </c>
      <c r="C13" s="94">
        <v>120</v>
      </c>
      <c r="D13" s="94">
        <v>67</v>
      </c>
      <c r="E13" s="94">
        <v>46</v>
      </c>
      <c r="F13" s="95">
        <v>7</v>
      </c>
    </row>
    <row r="14" spans="1:6" ht="15">
      <c r="A14" s="91" t="s">
        <v>145</v>
      </c>
      <c r="B14" s="106" t="s">
        <v>146</v>
      </c>
      <c r="C14" s="94">
        <v>122</v>
      </c>
      <c r="D14" s="94">
        <v>61</v>
      </c>
      <c r="E14" s="94">
        <v>48</v>
      </c>
      <c r="F14" s="95">
        <v>13</v>
      </c>
    </row>
    <row r="15" spans="1:6" ht="15">
      <c r="A15" s="91" t="s">
        <v>147</v>
      </c>
      <c r="B15" s="106" t="s">
        <v>148</v>
      </c>
      <c r="C15" s="94">
        <v>13</v>
      </c>
      <c r="D15" s="94">
        <v>8</v>
      </c>
      <c r="E15" s="94">
        <v>5</v>
      </c>
      <c r="F15" s="95">
        <v>0</v>
      </c>
    </row>
    <row r="16" spans="1:6" ht="15">
      <c r="A16" s="91" t="s">
        <v>149</v>
      </c>
      <c r="B16" s="106" t="s">
        <v>150</v>
      </c>
      <c r="C16" s="94">
        <v>176</v>
      </c>
      <c r="D16" s="94">
        <v>57</v>
      </c>
      <c r="E16" s="94">
        <v>54</v>
      </c>
      <c r="F16" s="95">
        <v>19</v>
      </c>
    </row>
    <row r="17" spans="1:6" ht="15">
      <c r="A17" s="91" t="s">
        <v>151</v>
      </c>
      <c r="B17" s="106" t="s">
        <v>152</v>
      </c>
      <c r="C17" s="94">
        <v>43</v>
      </c>
      <c r="D17" s="94">
        <v>19</v>
      </c>
      <c r="E17" s="94">
        <v>14</v>
      </c>
      <c r="F17" s="95">
        <v>10</v>
      </c>
    </row>
    <row r="18" spans="1:6" ht="15">
      <c r="A18" s="91" t="s">
        <v>153</v>
      </c>
      <c r="B18" s="106" t="s">
        <v>154</v>
      </c>
      <c r="C18" s="96">
        <v>62</v>
      </c>
      <c r="D18" s="96">
        <v>40</v>
      </c>
      <c r="E18" s="96">
        <v>15</v>
      </c>
      <c r="F18" s="97">
        <v>7</v>
      </c>
    </row>
    <row r="19" spans="1:6" ht="15">
      <c r="A19" s="91" t="s">
        <v>155</v>
      </c>
      <c r="B19" s="106" t="s">
        <v>156</v>
      </c>
      <c r="C19" s="96">
        <v>9</v>
      </c>
      <c r="D19" s="96">
        <v>4</v>
      </c>
      <c r="E19" s="96" t="s">
        <v>132</v>
      </c>
      <c r="F19" s="97" t="s">
        <v>132</v>
      </c>
    </row>
    <row r="20" spans="1:6" ht="15">
      <c r="A20" s="91" t="s">
        <v>157</v>
      </c>
      <c r="B20" s="106" t="s">
        <v>158</v>
      </c>
      <c r="C20" s="96">
        <v>43</v>
      </c>
      <c r="D20" s="96">
        <v>28</v>
      </c>
      <c r="E20" s="96">
        <v>7</v>
      </c>
      <c r="F20" s="97">
        <v>8</v>
      </c>
    </row>
    <row r="21" spans="1:6" ht="15">
      <c r="A21" s="91" t="s">
        <v>159</v>
      </c>
      <c r="B21" s="106" t="s">
        <v>160</v>
      </c>
      <c r="C21" s="96">
        <v>15</v>
      </c>
      <c r="D21" s="96">
        <v>6</v>
      </c>
      <c r="E21" s="96" t="s">
        <v>132</v>
      </c>
      <c r="F21" s="97" t="s">
        <v>132</v>
      </c>
    </row>
    <row r="22" spans="1:6" ht="15">
      <c r="A22" s="91" t="s">
        <v>161</v>
      </c>
      <c r="B22" s="106" t="s">
        <v>162</v>
      </c>
      <c r="C22" s="96">
        <v>49</v>
      </c>
      <c r="D22" s="96">
        <v>33</v>
      </c>
      <c r="E22" s="96" t="s">
        <v>132</v>
      </c>
      <c r="F22" s="97" t="s">
        <v>132</v>
      </c>
    </row>
    <row r="23" spans="1:6" ht="15">
      <c r="A23" s="91" t="s">
        <v>163</v>
      </c>
      <c r="B23" s="106" t="s">
        <v>129</v>
      </c>
      <c r="C23" s="96">
        <v>1579</v>
      </c>
      <c r="D23" s="96">
        <v>444</v>
      </c>
      <c r="E23" s="96">
        <v>746</v>
      </c>
      <c r="F23" s="97">
        <v>76</v>
      </c>
    </row>
    <row r="24" spans="1:6" ht="15">
      <c r="A24" s="91" t="s">
        <v>164</v>
      </c>
      <c r="B24" s="106" t="s">
        <v>165</v>
      </c>
      <c r="C24" s="96">
        <v>117</v>
      </c>
      <c r="D24" s="96">
        <v>60</v>
      </c>
      <c r="E24" s="96">
        <v>30</v>
      </c>
      <c r="F24" s="97">
        <v>27</v>
      </c>
    </row>
    <row r="25" spans="1:6" ht="15">
      <c r="A25" s="91" t="s">
        <v>166</v>
      </c>
      <c r="B25" s="106" t="s">
        <v>167</v>
      </c>
      <c r="C25" s="96">
        <v>101</v>
      </c>
      <c r="D25" s="96">
        <v>59</v>
      </c>
      <c r="E25" s="96">
        <v>35</v>
      </c>
      <c r="F25" s="97">
        <v>7</v>
      </c>
    </row>
    <row r="26" spans="1:6" ht="15">
      <c r="A26" s="91" t="s">
        <v>168</v>
      </c>
      <c r="B26" s="106" t="s">
        <v>169</v>
      </c>
      <c r="C26" s="96">
        <v>70</v>
      </c>
      <c r="D26" s="96">
        <v>40</v>
      </c>
      <c r="E26" s="96">
        <v>25</v>
      </c>
      <c r="F26" s="97">
        <v>5</v>
      </c>
    </row>
    <row r="27" spans="1:6" ht="15">
      <c r="A27" s="91" t="s">
        <v>170</v>
      </c>
      <c r="B27" s="106" t="s">
        <v>171</v>
      </c>
      <c r="C27" s="96">
        <v>91</v>
      </c>
      <c r="D27" s="96">
        <v>57</v>
      </c>
      <c r="E27" s="96">
        <v>24</v>
      </c>
      <c r="F27" s="97">
        <v>9</v>
      </c>
    </row>
    <row r="28" spans="1:6" ht="15">
      <c r="A28" s="91" t="s">
        <v>172</v>
      </c>
      <c r="B28" s="106" t="s">
        <v>173</v>
      </c>
      <c r="C28" s="96">
        <v>30</v>
      </c>
      <c r="D28" s="96">
        <v>10</v>
      </c>
      <c r="E28" s="96" t="s">
        <v>132</v>
      </c>
      <c r="F28" s="97" t="s">
        <v>132</v>
      </c>
    </row>
    <row r="29" spans="1:6" ht="15">
      <c r="A29" s="91" t="s">
        <v>174</v>
      </c>
      <c r="B29" s="106" t="s">
        <v>175</v>
      </c>
      <c r="C29" s="96">
        <v>9</v>
      </c>
      <c r="D29" s="96">
        <v>5</v>
      </c>
      <c r="E29" s="96" t="s">
        <v>132</v>
      </c>
      <c r="F29" s="97" t="s">
        <v>132</v>
      </c>
    </row>
    <row r="30" spans="1:6" ht="15">
      <c r="A30" s="91" t="s">
        <v>176</v>
      </c>
      <c r="B30" s="106" t="s">
        <v>177</v>
      </c>
      <c r="C30" s="96">
        <v>101</v>
      </c>
      <c r="D30" s="96">
        <v>31</v>
      </c>
      <c r="E30" s="96">
        <v>22</v>
      </c>
      <c r="F30" s="97">
        <v>13</v>
      </c>
    </row>
    <row r="31" spans="1:6" ht="15">
      <c r="A31" s="91" t="s">
        <v>178</v>
      </c>
      <c r="B31" s="106" t="s">
        <v>179</v>
      </c>
      <c r="C31" s="96">
        <v>42</v>
      </c>
      <c r="D31" s="96">
        <v>27</v>
      </c>
      <c r="E31" s="96">
        <v>8</v>
      </c>
      <c r="F31" s="97">
        <v>7</v>
      </c>
    </row>
    <row r="32" spans="1:6" ht="15">
      <c r="A32" s="91" t="s">
        <v>180</v>
      </c>
      <c r="B32" s="106" t="s">
        <v>181</v>
      </c>
      <c r="C32" s="96">
        <v>48</v>
      </c>
      <c r="D32" s="96">
        <v>25</v>
      </c>
      <c r="E32" s="96" t="s">
        <v>132</v>
      </c>
      <c r="F32" s="97" t="s">
        <v>132</v>
      </c>
    </row>
    <row r="33" spans="1:6" ht="15">
      <c r="A33" s="101" t="s">
        <v>182</v>
      </c>
      <c r="B33" s="107" t="s">
        <v>519</v>
      </c>
      <c r="C33" s="102">
        <v>534</v>
      </c>
      <c r="D33" s="102">
        <v>268</v>
      </c>
      <c r="E33" s="102">
        <v>200</v>
      </c>
      <c r="F33" s="103">
        <v>43</v>
      </c>
    </row>
    <row r="34" spans="1:6" ht="15">
      <c r="A34" s="91" t="s">
        <v>184</v>
      </c>
      <c r="B34" s="106" t="s">
        <v>185</v>
      </c>
      <c r="C34" s="96">
        <v>29</v>
      </c>
      <c r="D34" s="96" t="s">
        <v>132</v>
      </c>
      <c r="E34" s="96">
        <v>6</v>
      </c>
      <c r="F34" s="97" t="s">
        <v>132</v>
      </c>
    </row>
    <row r="35" spans="1:6" ht="15">
      <c r="A35" s="91" t="s">
        <v>186</v>
      </c>
      <c r="B35" s="106" t="s">
        <v>187</v>
      </c>
      <c r="C35" s="96">
        <v>11</v>
      </c>
      <c r="D35" s="96">
        <v>6</v>
      </c>
      <c r="E35" s="96">
        <v>4</v>
      </c>
      <c r="F35" s="97">
        <v>0</v>
      </c>
    </row>
    <row r="36" spans="1:6" ht="15">
      <c r="A36" s="91" t="s">
        <v>188</v>
      </c>
      <c r="B36" s="106" t="s">
        <v>189</v>
      </c>
      <c r="C36" s="96">
        <v>11</v>
      </c>
      <c r="D36" s="96" t="s">
        <v>132</v>
      </c>
      <c r="E36" s="96">
        <v>7</v>
      </c>
      <c r="F36" s="97" t="s">
        <v>132</v>
      </c>
    </row>
    <row r="37" spans="1:6" ht="15">
      <c r="A37" s="91" t="s">
        <v>190</v>
      </c>
      <c r="B37" s="106" t="s">
        <v>191</v>
      </c>
      <c r="C37" s="96">
        <v>27</v>
      </c>
      <c r="D37" s="96" t="s">
        <v>132</v>
      </c>
      <c r="E37" s="96">
        <v>9</v>
      </c>
      <c r="F37" s="97" t="s">
        <v>132</v>
      </c>
    </row>
    <row r="38" spans="1:6" ht="15">
      <c r="A38" s="91" t="s">
        <v>192</v>
      </c>
      <c r="B38" s="106" t="s">
        <v>193</v>
      </c>
      <c r="C38" s="96">
        <v>35</v>
      </c>
      <c r="D38" s="96" t="s">
        <v>132</v>
      </c>
      <c r="E38" s="96">
        <v>17</v>
      </c>
      <c r="F38" s="97" t="s">
        <v>132</v>
      </c>
    </row>
    <row r="39" spans="1:6" ht="15">
      <c r="A39" s="91" t="s">
        <v>194</v>
      </c>
      <c r="B39" s="106" t="s">
        <v>183</v>
      </c>
      <c r="C39" s="96">
        <v>318</v>
      </c>
      <c r="D39" s="96">
        <v>156</v>
      </c>
      <c r="E39" s="96">
        <v>130</v>
      </c>
      <c r="F39" s="97">
        <v>18</v>
      </c>
    </row>
    <row r="40" spans="1:6" ht="15">
      <c r="A40" s="91" t="s">
        <v>195</v>
      </c>
      <c r="B40" s="106" t="s">
        <v>196</v>
      </c>
      <c r="C40" s="96">
        <v>71</v>
      </c>
      <c r="D40" s="96">
        <v>34</v>
      </c>
      <c r="E40" s="96">
        <v>19</v>
      </c>
      <c r="F40" s="97">
        <v>10</v>
      </c>
    </row>
    <row r="41" spans="1:6" ht="15">
      <c r="A41" s="91" t="s">
        <v>197</v>
      </c>
      <c r="B41" s="106" t="s">
        <v>198</v>
      </c>
      <c r="C41" s="96">
        <v>32</v>
      </c>
      <c r="D41" s="96">
        <v>19</v>
      </c>
      <c r="E41" s="96">
        <v>8</v>
      </c>
      <c r="F41" s="97">
        <v>5</v>
      </c>
    </row>
    <row r="42" spans="1:6" ht="15">
      <c r="A42" s="101" t="s">
        <v>199</v>
      </c>
      <c r="B42" s="107" t="s">
        <v>534</v>
      </c>
      <c r="C42" s="102">
        <v>381</v>
      </c>
      <c r="D42" s="102">
        <v>204</v>
      </c>
      <c r="E42" s="102">
        <v>111</v>
      </c>
      <c r="F42" s="103">
        <v>60</v>
      </c>
    </row>
    <row r="43" spans="1:6" ht="15">
      <c r="A43" s="91" t="s">
        <v>200</v>
      </c>
      <c r="B43" s="106" t="s">
        <v>201</v>
      </c>
      <c r="C43" s="96">
        <v>14</v>
      </c>
      <c r="D43" s="96" t="s">
        <v>132</v>
      </c>
      <c r="E43" s="96" t="s">
        <v>132</v>
      </c>
      <c r="F43" s="97" t="s">
        <v>132</v>
      </c>
    </row>
    <row r="44" spans="1:6" ht="15">
      <c r="A44" s="91" t="s">
        <v>202</v>
      </c>
      <c r="B44" s="106" t="s">
        <v>203</v>
      </c>
      <c r="C44" s="96">
        <v>13</v>
      </c>
      <c r="D44" s="96" t="s">
        <v>132</v>
      </c>
      <c r="E44" s="96" t="s">
        <v>132</v>
      </c>
      <c r="F44" s="97" t="s">
        <v>132</v>
      </c>
    </row>
    <row r="45" spans="1:6" ht="15">
      <c r="A45" s="91" t="s">
        <v>204</v>
      </c>
      <c r="B45" s="106" t="s">
        <v>205</v>
      </c>
      <c r="C45" s="96">
        <v>79</v>
      </c>
      <c r="D45" s="96">
        <v>41</v>
      </c>
      <c r="E45" s="96">
        <v>25</v>
      </c>
      <c r="F45" s="97">
        <v>11</v>
      </c>
    </row>
    <row r="46" spans="1:6" ht="15">
      <c r="A46" s="91" t="s">
        <v>206</v>
      </c>
      <c r="B46" s="106" t="s">
        <v>207</v>
      </c>
      <c r="C46" s="96">
        <v>11</v>
      </c>
      <c r="D46" s="96">
        <v>4</v>
      </c>
      <c r="E46" s="96" t="s">
        <v>132</v>
      </c>
      <c r="F46" s="97" t="s">
        <v>132</v>
      </c>
    </row>
    <row r="47" spans="1:6" ht="15">
      <c r="A47" s="91" t="s">
        <v>208</v>
      </c>
      <c r="B47" s="106" t="s">
        <v>209</v>
      </c>
      <c r="C47" s="96">
        <v>19</v>
      </c>
      <c r="D47" s="96">
        <v>15</v>
      </c>
      <c r="E47" s="96" t="s">
        <v>132</v>
      </c>
      <c r="F47" s="97" t="s">
        <v>132</v>
      </c>
    </row>
    <row r="48" spans="1:6" ht="15">
      <c r="A48" s="91" t="s">
        <v>210</v>
      </c>
      <c r="B48" s="106" t="s">
        <v>211</v>
      </c>
      <c r="C48" s="96">
        <v>49</v>
      </c>
      <c r="D48" s="96">
        <v>29</v>
      </c>
      <c r="E48" s="96">
        <v>12</v>
      </c>
      <c r="F48" s="97">
        <v>8</v>
      </c>
    </row>
    <row r="49" spans="1:6" ht="15">
      <c r="A49" s="91" t="s">
        <v>212</v>
      </c>
      <c r="B49" s="106" t="s">
        <v>213</v>
      </c>
      <c r="C49" s="96">
        <v>138</v>
      </c>
      <c r="D49" s="96">
        <v>69</v>
      </c>
      <c r="E49" s="96">
        <v>45</v>
      </c>
      <c r="F49" s="97">
        <v>24</v>
      </c>
    </row>
    <row r="50" spans="1:6" ht="15">
      <c r="A50" s="91" t="s">
        <v>214</v>
      </c>
      <c r="B50" s="106" t="s">
        <v>215</v>
      </c>
      <c r="C50" s="96">
        <v>49</v>
      </c>
      <c r="D50" s="96" t="s">
        <v>132</v>
      </c>
      <c r="E50" s="96">
        <v>19</v>
      </c>
      <c r="F50" s="97" t="s">
        <v>132</v>
      </c>
    </row>
    <row r="51" spans="1:6" ht="15">
      <c r="A51" s="91" t="s">
        <v>216</v>
      </c>
      <c r="B51" s="106" t="s">
        <v>217</v>
      </c>
      <c r="C51" s="96">
        <v>10</v>
      </c>
      <c r="D51" s="96" t="s">
        <v>132</v>
      </c>
      <c r="E51" s="96" t="s">
        <v>132</v>
      </c>
      <c r="F51" s="97">
        <v>6</v>
      </c>
    </row>
    <row r="52" spans="1:6" ht="15">
      <c r="A52" s="101" t="s">
        <v>218</v>
      </c>
      <c r="B52" s="107" t="s">
        <v>535</v>
      </c>
      <c r="C52" s="102">
        <v>624</v>
      </c>
      <c r="D52" s="102">
        <v>337</v>
      </c>
      <c r="E52" s="102">
        <v>196</v>
      </c>
      <c r="F52" s="103">
        <v>82</v>
      </c>
    </row>
    <row r="53" spans="1:6" ht="15">
      <c r="A53" s="91" t="s">
        <v>219</v>
      </c>
      <c r="B53" s="106" t="s">
        <v>220</v>
      </c>
      <c r="C53" s="96">
        <v>6</v>
      </c>
      <c r="D53" s="96" t="s">
        <v>132</v>
      </c>
      <c r="E53" s="96" t="s">
        <v>132</v>
      </c>
      <c r="F53" s="97" t="s">
        <v>132</v>
      </c>
    </row>
    <row r="54" spans="1:6" ht="15">
      <c r="A54" s="91" t="s">
        <v>221</v>
      </c>
      <c r="B54" s="106" t="s">
        <v>222</v>
      </c>
      <c r="C54" s="96" t="s">
        <v>132</v>
      </c>
      <c r="D54" s="96" t="s">
        <v>132</v>
      </c>
      <c r="E54" s="96" t="s">
        <v>132</v>
      </c>
      <c r="F54" s="97" t="s">
        <v>132</v>
      </c>
    </row>
    <row r="55" spans="1:6" ht="15">
      <c r="A55" s="91" t="s">
        <v>223</v>
      </c>
      <c r="B55" s="106" t="s">
        <v>224</v>
      </c>
      <c r="C55" s="96" t="s">
        <v>132</v>
      </c>
      <c r="D55" s="96" t="s">
        <v>132</v>
      </c>
      <c r="E55" s="96" t="s">
        <v>132</v>
      </c>
      <c r="F55" s="97" t="s">
        <v>132</v>
      </c>
    </row>
    <row r="56" spans="1:6" ht="15">
      <c r="A56" s="91" t="s">
        <v>225</v>
      </c>
      <c r="B56" s="106" t="s">
        <v>226</v>
      </c>
      <c r="C56" s="96" t="s">
        <v>132</v>
      </c>
      <c r="D56" s="96" t="s">
        <v>132</v>
      </c>
      <c r="E56" s="96" t="s">
        <v>132</v>
      </c>
      <c r="F56" s="97" t="s">
        <v>132</v>
      </c>
    </row>
    <row r="57" spans="1:6" ht="15">
      <c r="A57" s="91" t="s">
        <v>227</v>
      </c>
      <c r="B57" s="106" t="s">
        <v>228</v>
      </c>
      <c r="C57" s="96">
        <v>8</v>
      </c>
      <c r="D57" s="96" t="s">
        <v>132</v>
      </c>
      <c r="E57" s="96" t="s">
        <v>132</v>
      </c>
      <c r="F57" s="97" t="s">
        <v>132</v>
      </c>
    </row>
    <row r="58" spans="1:6" ht="15">
      <c r="A58" s="91" t="s">
        <v>229</v>
      </c>
      <c r="B58" s="106" t="s">
        <v>230</v>
      </c>
      <c r="C58" s="96">
        <v>40</v>
      </c>
      <c r="D58" s="96" t="s">
        <v>132</v>
      </c>
      <c r="E58" s="96">
        <v>20</v>
      </c>
      <c r="F58" s="97" t="s">
        <v>132</v>
      </c>
    </row>
    <row r="59" spans="1:6" ht="15">
      <c r="A59" s="91" t="s">
        <v>231</v>
      </c>
      <c r="B59" s="106" t="s">
        <v>232</v>
      </c>
      <c r="C59" s="96">
        <v>10</v>
      </c>
      <c r="D59" s="96" t="s">
        <v>132</v>
      </c>
      <c r="E59" s="96" t="s">
        <v>132</v>
      </c>
      <c r="F59" s="97" t="s">
        <v>132</v>
      </c>
    </row>
    <row r="60" spans="1:6" ht="15">
      <c r="A60" s="91" t="s">
        <v>233</v>
      </c>
      <c r="B60" s="106" t="s">
        <v>234</v>
      </c>
      <c r="C60" s="96">
        <v>173</v>
      </c>
      <c r="D60" s="96">
        <v>76</v>
      </c>
      <c r="E60" s="96">
        <v>68</v>
      </c>
      <c r="F60" s="97">
        <v>29</v>
      </c>
    </row>
    <row r="61" spans="1:6" ht="15">
      <c r="A61" s="91" t="s">
        <v>235</v>
      </c>
      <c r="B61" s="106" t="s">
        <v>236</v>
      </c>
      <c r="C61" s="96">
        <v>220</v>
      </c>
      <c r="D61" s="96">
        <v>131</v>
      </c>
      <c r="E61" s="96">
        <v>67</v>
      </c>
      <c r="F61" s="97">
        <v>22</v>
      </c>
    </row>
    <row r="62" spans="1:6" ht="15">
      <c r="A62" s="91" t="s">
        <v>237</v>
      </c>
      <c r="B62" s="106" t="s">
        <v>238</v>
      </c>
      <c r="C62" s="96">
        <v>17</v>
      </c>
      <c r="D62" s="96" t="s">
        <v>132</v>
      </c>
      <c r="E62" s="96" t="s">
        <v>132</v>
      </c>
      <c r="F62" s="97" t="s">
        <v>132</v>
      </c>
    </row>
    <row r="63" spans="1:6" ht="15">
      <c r="A63" s="91" t="s">
        <v>239</v>
      </c>
      <c r="B63" s="106" t="s">
        <v>240</v>
      </c>
      <c r="C63" s="96">
        <v>77</v>
      </c>
      <c r="D63" s="96" t="s">
        <v>132</v>
      </c>
      <c r="E63" s="96">
        <v>11</v>
      </c>
      <c r="F63" s="97" t="s">
        <v>132</v>
      </c>
    </row>
    <row r="64" spans="1:6" ht="15">
      <c r="A64" s="91" t="s">
        <v>241</v>
      </c>
      <c r="B64" s="106" t="s">
        <v>242</v>
      </c>
      <c r="C64" s="96">
        <v>8</v>
      </c>
      <c r="D64" s="96">
        <v>4</v>
      </c>
      <c r="E64" s="96" t="s">
        <v>132</v>
      </c>
      <c r="F64" s="97" t="s">
        <v>132</v>
      </c>
    </row>
    <row r="65" spans="1:6" ht="15">
      <c r="A65" s="91" t="s">
        <v>243</v>
      </c>
      <c r="B65" s="106" t="s">
        <v>244</v>
      </c>
      <c r="C65" s="96">
        <v>52</v>
      </c>
      <c r="D65" s="96">
        <v>27</v>
      </c>
      <c r="E65" s="96">
        <v>10</v>
      </c>
      <c r="F65" s="97">
        <v>9</v>
      </c>
    </row>
    <row r="66" spans="1:6" ht="15">
      <c r="A66" s="101" t="s">
        <v>245</v>
      </c>
      <c r="B66" s="107" t="s">
        <v>520</v>
      </c>
      <c r="C66" s="102">
        <v>364</v>
      </c>
      <c r="D66" s="102">
        <v>241</v>
      </c>
      <c r="E66" s="102">
        <v>65</v>
      </c>
      <c r="F66" s="103">
        <v>58</v>
      </c>
    </row>
    <row r="67" spans="1:6" ht="15">
      <c r="A67" s="91" t="s">
        <v>247</v>
      </c>
      <c r="B67" s="106" t="s">
        <v>248</v>
      </c>
      <c r="C67" s="96" t="s">
        <v>132</v>
      </c>
      <c r="D67" s="96" t="s">
        <v>132</v>
      </c>
      <c r="E67" s="96" t="s">
        <v>132</v>
      </c>
      <c r="F67" s="97" t="s">
        <v>132</v>
      </c>
    </row>
    <row r="68" spans="1:6" ht="15">
      <c r="A68" s="91" t="s">
        <v>249</v>
      </c>
      <c r="B68" s="106" t="s">
        <v>250</v>
      </c>
      <c r="C68" s="96">
        <v>13</v>
      </c>
      <c r="D68" s="96">
        <v>6</v>
      </c>
      <c r="E68" s="96" t="s">
        <v>132</v>
      </c>
      <c r="F68" s="97" t="s">
        <v>132</v>
      </c>
    </row>
    <row r="69" spans="1:6" ht="15">
      <c r="A69" s="91" t="s">
        <v>251</v>
      </c>
      <c r="B69" s="106" t="s">
        <v>252</v>
      </c>
      <c r="C69" s="96">
        <v>13</v>
      </c>
      <c r="D69" s="96">
        <v>9</v>
      </c>
      <c r="E69" s="96" t="s">
        <v>132</v>
      </c>
      <c r="F69" s="97" t="s">
        <v>132</v>
      </c>
    </row>
    <row r="70" spans="1:6" ht="15">
      <c r="A70" s="91" t="s">
        <v>253</v>
      </c>
      <c r="B70" s="106" t="s">
        <v>254</v>
      </c>
      <c r="C70" s="96">
        <v>10</v>
      </c>
      <c r="D70" s="96">
        <v>4</v>
      </c>
      <c r="E70" s="96" t="s">
        <v>132</v>
      </c>
      <c r="F70" s="97" t="s">
        <v>132</v>
      </c>
    </row>
    <row r="71" spans="1:6" ht="15">
      <c r="A71" s="91" t="s">
        <v>255</v>
      </c>
      <c r="B71" s="106" t="s">
        <v>256</v>
      </c>
      <c r="C71" s="96" t="s">
        <v>132</v>
      </c>
      <c r="D71" s="96" t="s">
        <v>132</v>
      </c>
      <c r="E71" s="96" t="s">
        <v>132</v>
      </c>
      <c r="F71" s="97" t="s">
        <v>132</v>
      </c>
    </row>
    <row r="72" spans="1:6" ht="15">
      <c r="A72" s="91" t="s">
        <v>257</v>
      </c>
      <c r="B72" s="106" t="s">
        <v>258</v>
      </c>
      <c r="C72" s="96">
        <v>18</v>
      </c>
      <c r="D72" s="96">
        <v>13</v>
      </c>
      <c r="E72" s="96" t="s">
        <v>132</v>
      </c>
      <c r="F72" s="97" t="s">
        <v>132</v>
      </c>
    </row>
    <row r="73" spans="1:6" ht="15">
      <c r="A73" s="91" t="s">
        <v>259</v>
      </c>
      <c r="B73" s="106" t="s">
        <v>246</v>
      </c>
      <c r="C73" s="96">
        <v>71</v>
      </c>
      <c r="D73" s="96">
        <v>71</v>
      </c>
      <c r="E73" s="96">
        <v>0</v>
      </c>
      <c r="F73" s="97">
        <v>0</v>
      </c>
    </row>
    <row r="74" spans="1:6" ht="15">
      <c r="A74" s="91" t="s">
        <v>260</v>
      </c>
      <c r="B74" s="106" t="s">
        <v>261</v>
      </c>
      <c r="C74" s="96">
        <v>63</v>
      </c>
      <c r="D74" s="96">
        <v>24</v>
      </c>
      <c r="E74" s="96">
        <v>23</v>
      </c>
      <c r="F74" s="97">
        <v>16</v>
      </c>
    </row>
    <row r="75" spans="1:6" ht="15">
      <c r="A75" s="91" t="s">
        <v>262</v>
      </c>
      <c r="B75" s="106" t="s">
        <v>263</v>
      </c>
      <c r="C75" s="96">
        <v>41</v>
      </c>
      <c r="D75" s="96">
        <v>22</v>
      </c>
      <c r="E75" s="96">
        <v>8</v>
      </c>
      <c r="F75" s="97">
        <v>11</v>
      </c>
    </row>
    <row r="76" spans="1:6" ht="15">
      <c r="A76" s="91" t="s">
        <v>264</v>
      </c>
      <c r="B76" s="106" t="s">
        <v>265</v>
      </c>
      <c r="C76" s="96">
        <v>8</v>
      </c>
      <c r="D76" s="96" t="s">
        <v>132</v>
      </c>
      <c r="E76" s="96" t="s">
        <v>132</v>
      </c>
      <c r="F76" s="97" t="s">
        <v>132</v>
      </c>
    </row>
    <row r="77" spans="1:6" ht="15">
      <c r="A77" s="91" t="s">
        <v>266</v>
      </c>
      <c r="B77" s="106" t="s">
        <v>267</v>
      </c>
      <c r="C77" s="96">
        <v>40</v>
      </c>
      <c r="D77" s="96">
        <v>22</v>
      </c>
      <c r="E77" s="96">
        <v>6</v>
      </c>
      <c r="F77" s="97">
        <v>12</v>
      </c>
    </row>
    <row r="78" spans="1:6" ht="15">
      <c r="A78" s="91" t="s">
        <v>268</v>
      </c>
      <c r="B78" s="106" t="s">
        <v>269</v>
      </c>
      <c r="C78" s="96">
        <v>29</v>
      </c>
      <c r="D78" s="96">
        <v>18</v>
      </c>
      <c r="E78" s="96" t="s">
        <v>132</v>
      </c>
      <c r="F78" s="97" t="s">
        <v>132</v>
      </c>
    </row>
    <row r="79" spans="1:6" ht="15">
      <c r="A79" s="91" t="s">
        <v>270</v>
      </c>
      <c r="B79" s="106" t="s">
        <v>271</v>
      </c>
      <c r="C79" s="96">
        <v>16</v>
      </c>
      <c r="D79" s="96" t="s">
        <v>132</v>
      </c>
      <c r="E79" s="96" t="s">
        <v>132</v>
      </c>
      <c r="F79" s="97" t="s">
        <v>132</v>
      </c>
    </row>
    <row r="80" spans="1:6" ht="15">
      <c r="A80" s="101" t="s">
        <v>272</v>
      </c>
      <c r="B80" s="107" t="s">
        <v>521</v>
      </c>
      <c r="C80" s="102">
        <v>258</v>
      </c>
      <c r="D80" s="102">
        <v>136</v>
      </c>
      <c r="E80" s="102">
        <v>69</v>
      </c>
      <c r="F80" s="103">
        <v>40</v>
      </c>
    </row>
    <row r="81" spans="1:6" ht="15">
      <c r="A81" s="91" t="s">
        <v>273</v>
      </c>
      <c r="B81" s="106" t="s">
        <v>274</v>
      </c>
      <c r="C81" s="96">
        <v>15</v>
      </c>
      <c r="D81" s="96">
        <v>7</v>
      </c>
      <c r="E81" s="96" t="s">
        <v>132</v>
      </c>
      <c r="F81" s="97" t="s">
        <v>132</v>
      </c>
    </row>
    <row r="82" spans="1:6" ht="15">
      <c r="A82" s="91" t="s">
        <v>275</v>
      </c>
      <c r="B82" s="106" t="s">
        <v>276</v>
      </c>
      <c r="C82" s="96">
        <v>12</v>
      </c>
      <c r="D82" s="96" t="s">
        <v>132</v>
      </c>
      <c r="E82" s="96" t="s">
        <v>132</v>
      </c>
      <c r="F82" s="97" t="s">
        <v>132</v>
      </c>
    </row>
    <row r="83" spans="1:6" ht="15">
      <c r="A83" s="91" t="s">
        <v>277</v>
      </c>
      <c r="B83" s="106" t="s">
        <v>278</v>
      </c>
      <c r="C83" s="96">
        <v>29</v>
      </c>
      <c r="D83" s="96">
        <v>6</v>
      </c>
      <c r="E83" s="96" t="s">
        <v>132</v>
      </c>
      <c r="F83" s="97" t="s">
        <v>132</v>
      </c>
    </row>
    <row r="84" spans="1:6" ht="15">
      <c r="A84" s="91" t="s">
        <v>279</v>
      </c>
      <c r="B84" s="106" t="s">
        <v>280</v>
      </c>
      <c r="C84" s="96">
        <v>42</v>
      </c>
      <c r="D84" s="96">
        <v>15</v>
      </c>
      <c r="E84" s="96">
        <v>21</v>
      </c>
      <c r="F84" s="97">
        <v>4</v>
      </c>
    </row>
    <row r="85" spans="1:6" ht="15">
      <c r="A85" s="91" t="s">
        <v>281</v>
      </c>
      <c r="B85" s="106" t="s">
        <v>282</v>
      </c>
      <c r="C85" s="96">
        <v>7</v>
      </c>
      <c r="D85" s="96" t="s">
        <v>132</v>
      </c>
      <c r="E85" s="96">
        <v>0</v>
      </c>
      <c r="F85" s="97" t="s">
        <v>132</v>
      </c>
    </row>
    <row r="86" spans="1:6" ht="15">
      <c r="A86" s="91" t="s">
        <v>283</v>
      </c>
      <c r="B86" s="106" t="s">
        <v>284</v>
      </c>
      <c r="C86" s="96">
        <v>10</v>
      </c>
      <c r="D86" s="96" t="s">
        <v>132</v>
      </c>
      <c r="E86" s="96">
        <v>5</v>
      </c>
      <c r="F86" s="97" t="s">
        <v>132</v>
      </c>
    </row>
    <row r="87" spans="1:6" ht="15">
      <c r="A87" s="91" t="s">
        <v>285</v>
      </c>
      <c r="B87" s="106" t="s">
        <v>286</v>
      </c>
      <c r="C87" s="96">
        <v>118</v>
      </c>
      <c r="D87" s="96">
        <v>75</v>
      </c>
      <c r="E87" s="96">
        <v>28</v>
      </c>
      <c r="F87" s="97">
        <v>9</v>
      </c>
    </row>
    <row r="88" spans="1:6" ht="15">
      <c r="A88" s="91" t="s">
        <v>287</v>
      </c>
      <c r="B88" s="106" t="s">
        <v>288</v>
      </c>
      <c r="C88" s="96">
        <v>25</v>
      </c>
      <c r="D88" s="96" t="s">
        <v>132</v>
      </c>
      <c r="E88" s="96">
        <v>8</v>
      </c>
      <c r="F88" s="97" t="s">
        <v>132</v>
      </c>
    </row>
    <row r="89" spans="1:6" ht="15">
      <c r="A89" s="101" t="s">
        <v>289</v>
      </c>
      <c r="B89" s="107" t="s">
        <v>522</v>
      </c>
      <c r="C89" s="102">
        <v>327</v>
      </c>
      <c r="D89" s="102">
        <v>178</v>
      </c>
      <c r="E89" s="102">
        <v>70</v>
      </c>
      <c r="F89" s="103">
        <v>63</v>
      </c>
    </row>
    <row r="90" spans="1:6" ht="15">
      <c r="A90" s="91" t="s">
        <v>291</v>
      </c>
      <c r="B90" s="106" t="s">
        <v>292</v>
      </c>
      <c r="C90" s="96">
        <v>16</v>
      </c>
      <c r="D90" s="96">
        <v>9</v>
      </c>
      <c r="E90" s="96" t="s">
        <v>132</v>
      </c>
      <c r="F90" s="97" t="s">
        <v>132</v>
      </c>
    </row>
    <row r="91" spans="1:6" ht="15">
      <c r="A91" s="91" t="s">
        <v>293</v>
      </c>
      <c r="B91" s="106" t="s">
        <v>294</v>
      </c>
      <c r="C91" s="96">
        <v>18</v>
      </c>
      <c r="D91" s="96">
        <v>4</v>
      </c>
      <c r="E91" s="96">
        <v>6</v>
      </c>
      <c r="F91" s="97" t="s">
        <v>132</v>
      </c>
    </row>
    <row r="92" spans="1:6" ht="15">
      <c r="A92" s="91" t="s">
        <v>295</v>
      </c>
      <c r="B92" s="106" t="s">
        <v>296</v>
      </c>
      <c r="C92" s="96">
        <v>14</v>
      </c>
      <c r="D92" s="96">
        <v>4</v>
      </c>
      <c r="E92" s="96" t="s">
        <v>132</v>
      </c>
      <c r="F92" s="97" t="s">
        <v>132</v>
      </c>
    </row>
    <row r="93" spans="1:6" ht="15">
      <c r="A93" s="91" t="s">
        <v>297</v>
      </c>
      <c r="B93" s="106" t="s">
        <v>298</v>
      </c>
      <c r="C93" s="96">
        <v>19</v>
      </c>
      <c r="D93" s="96">
        <v>9</v>
      </c>
      <c r="E93" s="96" t="s">
        <v>132</v>
      </c>
      <c r="F93" s="97" t="s">
        <v>132</v>
      </c>
    </row>
    <row r="94" spans="1:6" ht="15">
      <c r="A94" s="91" t="s">
        <v>299</v>
      </c>
      <c r="B94" s="106" t="s">
        <v>300</v>
      </c>
      <c r="C94" s="96">
        <v>17</v>
      </c>
      <c r="D94" s="96">
        <v>9</v>
      </c>
      <c r="E94" s="96" t="s">
        <v>132</v>
      </c>
      <c r="F94" s="97" t="s">
        <v>132</v>
      </c>
    </row>
    <row r="95" spans="1:6" ht="15">
      <c r="A95" s="91" t="s">
        <v>301</v>
      </c>
      <c r="B95" s="106" t="s">
        <v>302</v>
      </c>
      <c r="C95" s="96">
        <v>12</v>
      </c>
      <c r="D95" s="96">
        <v>8</v>
      </c>
      <c r="E95" s="96" t="s">
        <v>132</v>
      </c>
      <c r="F95" s="97" t="s">
        <v>132</v>
      </c>
    </row>
    <row r="96" spans="1:6" ht="15">
      <c r="A96" s="91" t="s">
        <v>303</v>
      </c>
      <c r="B96" s="106" t="s">
        <v>290</v>
      </c>
      <c r="C96" s="96">
        <v>92</v>
      </c>
      <c r="D96" s="96">
        <v>49</v>
      </c>
      <c r="E96" s="96" t="s">
        <v>132</v>
      </c>
      <c r="F96" s="97" t="s">
        <v>132</v>
      </c>
    </row>
    <row r="97" spans="1:6" ht="15">
      <c r="A97" s="91" t="s">
        <v>304</v>
      </c>
      <c r="B97" s="106" t="s">
        <v>305</v>
      </c>
      <c r="C97" s="96">
        <v>39</v>
      </c>
      <c r="D97" s="96">
        <v>13</v>
      </c>
      <c r="E97" s="96" t="s">
        <v>132</v>
      </c>
      <c r="F97" s="97" t="s">
        <v>132</v>
      </c>
    </row>
    <row r="98" spans="1:6" ht="15">
      <c r="A98" s="91" t="s">
        <v>306</v>
      </c>
      <c r="B98" s="106" t="s">
        <v>307</v>
      </c>
      <c r="C98" s="96">
        <v>33</v>
      </c>
      <c r="D98" s="96">
        <v>22</v>
      </c>
      <c r="E98" s="96" t="s">
        <v>132</v>
      </c>
      <c r="F98" s="97" t="s">
        <v>132</v>
      </c>
    </row>
    <row r="99" spans="1:6" ht="15">
      <c r="A99" s="91" t="s">
        <v>308</v>
      </c>
      <c r="B99" s="106" t="s">
        <v>309</v>
      </c>
      <c r="C99" s="96">
        <v>50</v>
      </c>
      <c r="D99" s="96">
        <v>37</v>
      </c>
      <c r="E99" s="96">
        <v>8</v>
      </c>
      <c r="F99" s="97">
        <v>4</v>
      </c>
    </row>
    <row r="100" spans="1:6" ht="15">
      <c r="A100" s="91" t="s">
        <v>310</v>
      </c>
      <c r="B100" s="106" t="s">
        <v>311</v>
      </c>
      <c r="C100" s="96">
        <v>10</v>
      </c>
      <c r="D100" s="96" t="s">
        <v>132</v>
      </c>
      <c r="E100" s="96" t="s">
        <v>132</v>
      </c>
      <c r="F100" s="97">
        <v>0</v>
      </c>
    </row>
    <row r="101" spans="1:6" ht="15">
      <c r="A101" s="91" t="s">
        <v>312</v>
      </c>
      <c r="B101" s="106" t="s">
        <v>313</v>
      </c>
      <c r="C101" s="96">
        <v>7</v>
      </c>
      <c r="D101" s="96" t="s">
        <v>132</v>
      </c>
      <c r="E101" s="96" t="s">
        <v>132</v>
      </c>
      <c r="F101" s="97">
        <v>0</v>
      </c>
    </row>
    <row r="102" spans="1:6" ht="15">
      <c r="A102" s="101" t="s">
        <v>314</v>
      </c>
      <c r="B102" s="107" t="s">
        <v>523</v>
      </c>
      <c r="C102" s="102">
        <v>101</v>
      </c>
      <c r="D102" s="102">
        <v>72</v>
      </c>
      <c r="E102" s="102">
        <v>13</v>
      </c>
      <c r="F102" s="103">
        <v>15</v>
      </c>
    </row>
    <row r="103" spans="1:6" ht="15">
      <c r="A103" s="91" t="s">
        <v>316</v>
      </c>
      <c r="B103" s="106" t="s">
        <v>315</v>
      </c>
      <c r="C103" s="96">
        <v>101</v>
      </c>
      <c r="D103" s="96">
        <v>72</v>
      </c>
      <c r="E103" s="96">
        <v>13</v>
      </c>
      <c r="F103" s="97">
        <v>15</v>
      </c>
    </row>
    <row r="104" spans="1:6" ht="15">
      <c r="A104" s="101">
        <v>10</v>
      </c>
      <c r="B104" s="107" t="s">
        <v>524</v>
      </c>
      <c r="C104" s="102">
        <v>218</v>
      </c>
      <c r="D104" s="102">
        <v>96</v>
      </c>
      <c r="E104" s="102">
        <v>82</v>
      </c>
      <c r="F104" s="103">
        <v>25</v>
      </c>
    </row>
    <row r="105" spans="1:6" ht="15">
      <c r="A105" s="91">
        <v>1060</v>
      </c>
      <c r="B105" s="106" t="s">
        <v>317</v>
      </c>
      <c r="C105" s="96">
        <v>29</v>
      </c>
      <c r="D105" s="96">
        <v>20</v>
      </c>
      <c r="E105" s="96" t="s">
        <v>132</v>
      </c>
      <c r="F105" s="97" t="s">
        <v>132</v>
      </c>
    </row>
    <row r="106" spans="1:6" ht="15">
      <c r="A106" s="91">
        <v>1080</v>
      </c>
      <c r="B106" s="106" t="s">
        <v>318</v>
      </c>
      <c r="C106" s="96">
        <v>97</v>
      </c>
      <c r="D106" s="96">
        <v>41</v>
      </c>
      <c r="E106" s="96">
        <v>29</v>
      </c>
      <c r="F106" s="97">
        <v>17</v>
      </c>
    </row>
    <row r="107" spans="1:6" ht="15">
      <c r="A107" s="91">
        <v>1081</v>
      </c>
      <c r="B107" s="106" t="s">
        <v>319</v>
      </c>
      <c r="C107" s="96">
        <v>40</v>
      </c>
      <c r="D107" s="96">
        <v>14</v>
      </c>
      <c r="E107" s="96">
        <v>20</v>
      </c>
      <c r="F107" s="97">
        <v>4</v>
      </c>
    </row>
    <row r="108" spans="1:6" ht="15">
      <c r="A108" s="91">
        <v>1082</v>
      </c>
      <c r="B108" s="106" t="s">
        <v>320</v>
      </c>
      <c r="C108" s="96">
        <v>35</v>
      </c>
      <c r="D108" s="96">
        <v>12</v>
      </c>
      <c r="E108" s="96" t="s">
        <v>132</v>
      </c>
      <c r="F108" s="97" t="s">
        <v>132</v>
      </c>
    </row>
    <row r="109" spans="1:6" ht="15">
      <c r="A109" s="91">
        <v>1083</v>
      </c>
      <c r="B109" s="106" t="s">
        <v>321</v>
      </c>
      <c r="C109" s="96">
        <v>17</v>
      </c>
      <c r="D109" s="96">
        <v>9</v>
      </c>
      <c r="E109" s="96">
        <v>8</v>
      </c>
      <c r="F109" s="97">
        <v>0</v>
      </c>
    </row>
    <row r="110" spans="1:6" ht="15">
      <c r="A110" s="101">
        <v>12</v>
      </c>
      <c r="B110" s="107" t="s">
        <v>525</v>
      </c>
      <c r="C110" s="102">
        <v>1901</v>
      </c>
      <c r="D110" s="102">
        <v>806</v>
      </c>
      <c r="E110" s="102">
        <v>566</v>
      </c>
      <c r="F110" s="103">
        <v>397</v>
      </c>
    </row>
    <row r="111" spans="1:6" ht="15">
      <c r="A111" s="91">
        <v>1214</v>
      </c>
      <c r="B111" s="106" t="s">
        <v>322</v>
      </c>
      <c r="C111" s="96">
        <v>13</v>
      </c>
      <c r="D111" s="96">
        <v>5</v>
      </c>
      <c r="E111" s="96" t="s">
        <v>132</v>
      </c>
      <c r="F111" s="97" t="s">
        <v>132</v>
      </c>
    </row>
    <row r="112" spans="1:6" ht="15">
      <c r="A112" s="91">
        <v>1230</v>
      </c>
      <c r="B112" s="106" t="s">
        <v>323</v>
      </c>
      <c r="C112" s="96">
        <v>14</v>
      </c>
      <c r="D112" s="96">
        <v>8</v>
      </c>
      <c r="E112" s="96" t="s">
        <v>132</v>
      </c>
      <c r="F112" s="97" t="s">
        <v>132</v>
      </c>
    </row>
    <row r="113" spans="1:6" ht="15">
      <c r="A113" s="91">
        <v>1231</v>
      </c>
      <c r="B113" s="106" t="s">
        <v>324</v>
      </c>
      <c r="C113" s="96">
        <v>24</v>
      </c>
      <c r="D113" s="96">
        <v>12</v>
      </c>
      <c r="E113" s="96">
        <v>4</v>
      </c>
      <c r="F113" s="97">
        <v>4</v>
      </c>
    </row>
    <row r="114" spans="1:6" ht="15">
      <c r="A114" s="91">
        <v>1233</v>
      </c>
      <c r="B114" s="106" t="s">
        <v>325</v>
      </c>
      <c r="C114" s="96">
        <v>23</v>
      </c>
      <c r="D114" s="96">
        <v>6</v>
      </c>
      <c r="E114" s="96">
        <v>8</v>
      </c>
      <c r="F114" s="97">
        <v>7</v>
      </c>
    </row>
    <row r="115" spans="1:6" ht="15">
      <c r="A115" s="91">
        <v>1256</v>
      </c>
      <c r="B115" s="106" t="s">
        <v>326</v>
      </c>
      <c r="C115" s="96">
        <v>14</v>
      </c>
      <c r="D115" s="96">
        <v>8</v>
      </c>
      <c r="E115" s="96" t="s">
        <v>132</v>
      </c>
      <c r="F115" s="97" t="s">
        <v>132</v>
      </c>
    </row>
    <row r="116" spans="1:6" ht="15">
      <c r="A116" s="91">
        <v>1257</v>
      </c>
      <c r="B116" s="106" t="s">
        <v>327</v>
      </c>
      <c r="C116" s="96">
        <v>9</v>
      </c>
      <c r="D116" s="96">
        <v>5</v>
      </c>
      <c r="E116" s="96">
        <v>4</v>
      </c>
      <c r="F116" s="97">
        <v>0</v>
      </c>
    </row>
    <row r="117" spans="1:6" ht="15">
      <c r="A117" s="91">
        <v>1260</v>
      </c>
      <c r="B117" s="106" t="s">
        <v>328</v>
      </c>
      <c r="C117" s="96">
        <v>17</v>
      </c>
      <c r="D117" s="96">
        <v>10</v>
      </c>
      <c r="E117" s="96" t="s">
        <v>132</v>
      </c>
      <c r="F117" s="97" t="s">
        <v>132</v>
      </c>
    </row>
    <row r="118" spans="1:6" ht="15">
      <c r="A118" s="91">
        <v>1261</v>
      </c>
      <c r="B118" s="106" t="s">
        <v>329</v>
      </c>
      <c r="C118" s="96">
        <v>33</v>
      </c>
      <c r="D118" s="96">
        <v>6</v>
      </c>
      <c r="E118" s="96">
        <v>20</v>
      </c>
      <c r="F118" s="97">
        <v>4</v>
      </c>
    </row>
    <row r="119" spans="1:6" ht="15">
      <c r="A119" s="91">
        <v>1262</v>
      </c>
      <c r="B119" s="106" t="s">
        <v>330</v>
      </c>
      <c r="C119" s="96">
        <v>8</v>
      </c>
      <c r="D119" s="96">
        <v>4</v>
      </c>
      <c r="E119" s="96" t="s">
        <v>132</v>
      </c>
      <c r="F119" s="97" t="s">
        <v>132</v>
      </c>
    </row>
    <row r="120" spans="1:6" ht="15">
      <c r="A120" s="91">
        <v>1263</v>
      </c>
      <c r="B120" s="106" t="s">
        <v>331</v>
      </c>
      <c r="C120" s="96">
        <v>22</v>
      </c>
      <c r="D120" s="96">
        <v>11</v>
      </c>
      <c r="E120" s="96">
        <v>7</v>
      </c>
      <c r="F120" s="97">
        <v>4</v>
      </c>
    </row>
    <row r="121" spans="1:6" ht="15">
      <c r="A121" s="91">
        <v>1264</v>
      </c>
      <c r="B121" s="106" t="s">
        <v>332</v>
      </c>
      <c r="C121" s="96">
        <v>22</v>
      </c>
      <c r="D121" s="96">
        <v>8</v>
      </c>
      <c r="E121" s="96" t="s">
        <v>132</v>
      </c>
      <c r="F121" s="97" t="s">
        <v>132</v>
      </c>
    </row>
    <row r="122" spans="1:6" ht="15">
      <c r="A122" s="91">
        <v>1265</v>
      </c>
      <c r="B122" s="106" t="s">
        <v>333</v>
      </c>
      <c r="C122" s="96">
        <v>27</v>
      </c>
      <c r="D122" s="96">
        <v>15</v>
      </c>
      <c r="E122" s="96">
        <v>6</v>
      </c>
      <c r="F122" s="97">
        <v>6</v>
      </c>
    </row>
    <row r="123" spans="1:6" ht="15">
      <c r="A123" s="91">
        <v>1266</v>
      </c>
      <c r="B123" s="106" t="s">
        <v>334</v>
      </c>
      <c r="C123" s="96">
        <v>14</v>
      </c>
      <c r="D123" s="96">
        <v>8</v>
      </c>
      <c r="E123" s="96" t="s">
        <v>132</v>
      </c>
      <c r="F123" s="97" t="s">
        <v>132</v>
      </c>
    </row>
    <row r="124" spans="1:6" ht="15">
      <c r="A124" s="91">
        <v>1267</v>
      </c>
      <c r="B124" s="106" t="s">
        <v>335</v>
      </c>
      <c r="C124" s="96">
        <v>8</v>
      </c>
      <c r="D124" s="96">
        <v>6</v>
      </c>
      <c r="E124" s="96">
        <v>0</v>
      </c>
      <c r="F124" s="97">
        <v>0</v>
      </c>
    </row>
    <row r="125" spans="1:6" ht="15">
      <c r="A125" s="91">
        <v>1270</v>
      </c>
      <c r="B125" s="106" t="s">
        <v>336</v>
      </c>
      <c r="C125" s="96">
        <v>16</v>
      </c>
      <c r="D125" s="96">
        <v>6</v>
      </c>
      <c r="E125" s="96" t="s">
        <v>132</v>
      </c>
      <c r="F125" s="97" t="s">
        <v>132</v>
      </c>
    </row>
    <row r="126" spans="1:6" ht="15">
      <c r="A126" s="91">
        <v>1272</v>
      </c>
      <c r="B126" s="106" t="s">
        <v>337</v>
      </c>
      <c r="C126" s="96">
        <v>11</v>
      </c>
      <c r="D126" s="96">
        <v>4</v>
      </c>
      <c r="E126" s="96" t="s">
        <v>132</v>
      </c>
      <c r="F126" s="97" t="s">
        <v>132</v>
      </c>
    </row>
    <row r="127" spans="1:6" ht="15">
      <c r="A127" s="91">
        <v>1273</v>
      </c>
      <c r="B127" s="106" t="s">
        <v>338</v>
      </c>
      <c r="C127" s="96">
        <v>28</v>
      </c>
      <c r="D127" s="96">
        <v>15</v>
      </c>
      <c r="E127" s="96" t="s">
        <v>132</v>
      </c>
      <c r="F127" s="97" t="s">
        <v>132</v>
      </c>
    </row>
    <row r="128" spans="1:6" ht="15">
      <c r="A128" s="91">
        <v>1275</v>
      </c>
      <c r="B128" s="106" t="s">
        <v>339</v>
      </c>
      <c r="C128" s="96">
        <v>16</v>
      </c>
      <c r="D128" s="96">
        <v>7</v>
      </c>
      <c r="E128" s="96" t="s">
        <v>132</v>
      </c>
      <c r="F128" s="97" t="s">
        <v>132</v>
      </c>
    </row>
    <row r="129" spans="1:6" ht="15">
      <c r="A129" s="91">
        <v>1276</v>
      </c>
      <c r="B129" s="106" t="s">
        <v>340</v>
      </c>
      <c r="C129" s="96">
        <v>26</v>
      </c>
      <c r="D129" s="96">
        <v>14</v>
      </c>
      <c r="E129" s="96">
        <v>7</v>
      </c>
      <c r="F129" s="97">
        <v>4</v>
      </c>
    </row>
    <row r="130" spans="1:6" ht="15">
      <c r="A130" s="91">
        <v>1277</v>
      </c>
      <c r="B130" s="106" t="s">
        <v>341</v>
      </c>
      <c r="C130" s="96">
        <v>12</v>
      </c>
      <c r="D130" s="96">
        <v>7</v>
      </c>
      <c r="E130" s="96" t="s">
        <v>132</v>
      </c>
      <c r="F130" s="97" t="s">
        <v>132</v>
      </c>
    </row>
    <row r="131" spans="1:6" ht="15">
      <c r="A131" s="91">
        <v>1278</v>
      </c>
      <c r="B131" s="106" t="s">
        <v>342</v>
      </c>
      <c r="C131" s="96">
        <v>16</v>
      </c>
      <c r="D131" s="96">
        <v>7</v>
      </c>
      <c r="E131" s="96" t="s">
        <v>132</v>
      </c>
      <c r="F131" s="97" t="s">
        <v>132</v>
      </c>
    </row>
    <row r="132" spans="1:6" ht="15">
      <c r="A132" s="91">
        <v>1280</v>
      </c>
      <c r="B132" s="106" t="s">
        <v>343</v>
      </c>
      <c r="C132" s="96">
        <v>565</v>
      </c>
      <c r="D132" s="96">
        <v>263</v>
      </c>
      <c r="E132" s="96">
        <v>250</v>
      </c>
      <c r="F132" s="97">
        <v>52</v>
      </c>
    </row>
    <row r="133" spans="1:6" ht="15">
      <c r="A133" s="91">
        <v>1281</v>
      </c>
      <c r="B133" s="106" t="s">
        <v>344</v>
      </c>
      <c r="C133" s="96">
        <v>155</v>
      </c>
      <c r="D133" s="96">
        <v>102</v>
      </c>
      <c r="E133" s="96">
        <v>36</v>
      </c>
      <c r="F133" s="97">
        <v>17</v>
      </c>
    </row>
    <row r="134" spans="1:6" ht="15">
      <c r="A134" s="91">
        <v>1282</v>
      </c>
      <c r="B134" s="106" t="s">
        <v>345</v>
      </c>
      <c r="C134" s="96">
        <v>56</v>
      </c>
      <c r="D134" s="96">
        <v>26</v>
      </c>
      <c r="E134" s="96">
        <v>21</v>
      </c>
      <c r="F134" s="97">
        <v>9</v>
      </c>
    </row>
    <row r="135" spans="1:6" ht="15">
      <c r="A135" s="91">
        <v>1283</v>
      </c>
      <c r="B135" s="106" t="s">
        <v>346</v>
      </c>
      <c r="C135" s="96">
        <v>294</v>
      </c>
      <c r="D135" s="96">
        <v>31</v>
      </c>
      <c r="E135" s="96">
        <v>24</v>
      </c>
      <c r="F135" s="97">
        <v>179</v>
      </c>
    </row>
    <row r="136" spans="1:6" ht="15">
      <c r="A136" s="91">
        <v>1284</v>
      </c>
      <c r="B136" s="106" t="s">
        <v>347</v>
      </c>
      <c r="C136" s="96">
        <v>25</v>
      </c>
      <c r="D136" s="96">
        <v>0</v>
      </c>
      <c r="E136" s="96">
        <v>0</v>
      </c>
      <c r="F136" s="97">
        <v>0</v>
      </c>
    </row>
    <row r="137" spans="1:6" ht="15">
      <c r="A137" s="91">
        <v>1285</v>
      </c>
      <c r="B137" s="106" t="s">
        <v>348</v>
      </c>
      <c r="C137" s="96">
        <v>43</v>
      </c>
      <c r="D137" s="96">
        <v>21</v>
      </c>
      <c r="E137" s="96">
        <v>11</v>
      </c>
      <c r="F137" s="97">
        <v>11</v>
      </c>
    </row>
    <row r="138" spans="1:6" ht="15">
      <c r="A138" s="91">
        <v>1286</v>
      </c>
      <c r="B138" s="106" t="s">
        <v>349</v>
      </c>
      <c r="C138" s="96">
        <v>36</v>
      </c>
      <c r="D138" s="96">
        <v>17</v>
      </c>
      <c r="E138" s="96">
        <v>15</v>
      </c>
      <c r="F138" s="97">
        <v>4</v>
      </c>
    </row>
    <row r="139" spans="1:6" ht="15">
      <c r="A139" s="91">
        <v>1287</v>
      </c>
      <c r="B139" s="106" t="s">
        <v>350</v>
      </c>
      <c r="C139" s="96">
        <v>63</v>
      </c>
      <c r="D139" s="96">
        <v>32</v>
      </c>
      <c r="E139" s="96">
        <v>20</v>
      </c>
      <c r="F139" s="97">
        <v>8</v>
      </c>
    </row>
    <row r="140" spans="1:6" ht="15">
      <c r="A140" s="91">
        <v>1290</v>
      </c>
      <c r="B140" s="106" t="s">
        <v>351</v>
      </c>
      <c r="C140" s="96">
        <v>147</v>
      </c>
      <c r="D140" s="96">
        <v>75</v>
      </c>
      <c r="E140" s="96">
        <v>38</v>
      </c>
      <c r="F140" s="97">
        <v>21</v>
      </c>
    </row>
    <row r="141" spans="1:6" ht="15">
      <c r="A141" s="91">
        <v>1291</v>
      </c>
      <c r="B141" s="106" t="s">
        <v>352</v>
      </c>
      <c r="C141" s="96">
        <v>32</v>
      </c>
      <c r="D141" s="96">
        <v>19</v>
      </c>
      <c r="E141" s="96" t="s">
        <v>132</v>
      </c>
      <c r="F141" s="97" t="s">
        <v>132</v>
      </c>
    </row>
    <row r="142" spans="1:6" ht="15">
      <c r="A142" s="91">
        <v>1292</v>
      </c>
      <c r="B142" s="106" t="s">
        <v>353</v>
      </c>
      <c r="C142" s="96">
        <v>43</v>
      </c>
      <c r="D142" s="96">
        <v>24</v>
      </c>
      <c r="E142" s="96">
        <v>10</v>
      </c>
      <c r="F142" s="97">
        <v>9</v>
      </c>
    </row>
    <row r="143" spans="1:6" ht="15">
      <c r="A143" s="91">
        <v>1293</v>
      </c>
      <c r="B143" s="106" t="s">
        <v>354</v>
      </c>
      <c r="C143" s="96">
        <v>70</v>
      </c>
      <c r="D143" s="96">
        <v>24</v>
      </c>
      <c r="E143" s="96">
        <v>20</v>
      </c>
      <c r="F143" s="97">
        <v>14</v>
      </c>
    </row>
    <row r="144" spans="1:6" ht="15">
      <c r="A144" s="101">
        <v>13</v>
      </c>
      <c r="B144" s="107" t="s">
        <v>526</v>
      </c>
      <c r="C144" s="102">
        <v>339</v>
      </c>
      <c r="D144" s="102">
        <v>171</v>
      </c>
      <c r="E144" s="102">
        <v>112</v>
      </c>
      <c r="F144" s="103">
        <v>56</v>
      </c>
    </row>
    <row r="145" spans="1:6" ht="15">
      <c r="A145" s="91">
        <v>1315</v>
      </c>
      <c r="B145" s="106" t="s">
        <v>355</v>
      </c>
      <c r="C145" s="96">
        <v>13</v>
      </c>
      <c r="D145" s="96" t="s">
        <v>132</v>
      </c>
      <c r="E145" s="96">
        <v>6</v>
      </c>
      <c r="F145" s="97" t="s">
        <v>132</v>
      </c>
    </row>
    <row r="146" spans="1:6" ht="15">
      <c r="A146" s="91">
        <v>1380</v>
      </c>
      <c r="B146" s="106" t="s">
        <v>356</v>
      </c>
      <c r="C146" s="96">
        <v>95</v>
      </c>
      <c r="D146" s="96">
        <v>53</v>
      </c>
      <c r="E146" s="96">
        <v>28</v>
      </c>
      <c r="F146" s="97">
        <v>14</v>
      </c>
    </row>
    <row r="147" spans="1:6" ht="15">
      <c r="A147" s="91">
        <v>1381</v>
      </c>
      <c r="B147" s="106" t="s">
        <v>357</v>
      </c>
      <c r="C147" s="96">
        <v>19</v>
      </c>
      <c r="D147" s="96">
        <v>8</v>
      </c>
      <c r="E147" s="96">
        <v>5</v>
      </c>
      <c r="F147" s="97">
        <v>6</v>
      </c>
    </row>
    <row r="148" spans="1:6" ht="15">
      <c r="A148" s="91">
        <v>1382</v>
      </c>
      <c r="B148" s="106" t="s">
        <v>358</v>
      </c>
      <c r="C148" s="96">
        <v>30</v>
      </c>
      <c r="D148" s="96" t="s">
        <v>132</v>
      </c>
      <c r="E148" s="96">
        <v>6</v>
      </c>
      <c r="F148" s="97" t="s">
        <v>132</v>
      </c>
    </row>
    <row r="149" spans="1:6" ht="15">
      <c r="A149" s="91">
        <v>1383</v>
      </c>
      <c r="B149" s="106" t="s">
        <v>359</v>
      </c>
      <c r="C149" s="96">
        <v>76</v>
      </c>
      <c r="D149" s="96">
        <v>30</v>
      </c>
      <c r="E149" s="96">
        <v>34</v>
      </c>
      <c r="F149" s="97">
        <v>12</v>
      </c>
    </row>
    <row r="150" spans="1:6" ht="15">
      <c r="A150" s="91">
        <v>1384</v>
      </c>
      <c r="B150" s="106" t="s">
        <v>360</v>
      </c>
      <c r="C150" s="96">
        <v>106</v>
      </c>
      <c r="D150" s="96">
        <v>53</v>
      </c>
      <c r="E150" s="96">
        <v>33</v>
      </c>
      <c r="F150" s="97">
        <v>20</v>
      </c>
    </row>
    <row r="151" spans="1:6" ht="15">
      <c r="A151" s="101">
        <v>14</v>
      </c>
      <c r="B151" s="107" t="s">
        <v>704</v>
      </c>
      <c r="C151" s="102">
        <v>2273</v>
      </c>
      <c r="D151" s="102">
        <v>858</v>
      </c>
      <c r="E151" s="102">
        <v>427</v>
      </c>
      <c r="F151" s="103">
        <v>802</v>
      </c>
    </row>
    <row r="152" spans="1:6" ht="15">
      <c r="A152" s="91">
        <v>1401</v>
      </c>
      <c r="B152" s="106" t="s">
        <v>361</v>
      </c>
      <c r="C152" s="96">
        <v>32</v>
      </c>
      <c r="D152" s="96">
        <v>14</v>
      </c>
      <c r="E152" s="96">
        <v>6</v>
      </c>
      <c r="F152" s="97">
        <v>12</v>
      </c>
    </row>
    <row r="153" spans="1:6" ht="15">
      <c r="A153" s="91">
        <v>1402</v>
      </c>
      <c r="B153" s="106" t="s">
        <v>362</v>
      </c>
      <c r="C153" s="96">
        <v>43</v>
      </c>
      <c r="D153" s="96">
        <v>23</v>
      </c>
      <c r="E153" s="96" t="s">
        <v>132</v>
      </c>
      <c r="F153" s="97" t="s">
        <v>132</v>
      </c>
    </row>
    <row r="154" spans="1:6" ht="15">
      <c r="A154" s="91">
        <v>1407</v>
      </c>
      <c r="B154" s="106" t="s">
        <v>363</v>
      </c>
      <c r="C154" s="96">
        <v>14</v>
      </c>
      <c r="D154" s="96">
        <v>7</v>
      </c>
      <c r="E154" s="96" t="s">
        <v>132</v>
      </c>
      <c r="F154" s="97" t="s">
        <v>132</v>
      </c>
    </row>
    <row r="155" spans="1:6" ht="15">
      <c r="A155" s="91">
        <v>1415</v>
      </c>
      <c r="B155" s="106" t="s">
        <v>364</v>
      </c>
      <c r="C155" s="96">
        <v>35</v>
      </c>
      <c r="D155" s="96">
        <v>16</v>
      </c>
      <c r="E155" s="96" t="s">
        <v>132</v>
      </c>
      <c r="F155" s="97" t="s">
        <v>132</v>
      </c>
    </row>
    <row r="156" spans="1:6" ht="15">
      <c r="A156" s="91">
        <v>1419</v>
      </c>
      <c r="B156" s="106" t="s">
        <v>365</v>
      </c>
      <c r="C156" s="96">
        <v>11</v>
      </c>
      <c r="D156" s="96">
        <v>6</v>
      </c>
      <c r="E156" s="96" t="s">
        <v>132</v>
      </c>
      <c r="F156" s="97" t="s">
        <v>132</v>
      </c>
    </row>
    <row r="157" spans="1:6" ht="15">
      <c r="A157" s="91">
        <v>1421</v>
      </c>
      <c r="B157" s="106" t="s">
        <v>366</v>
      </c>
      <c r="C157" s="96">
        <v>17</v>
      </c>
      <c r="D157" s="96">
        <v>13</v>
      </c>
      <c r="E157" s="96" t="s">
        <v>132</v>
      </c>
      <c r="F157" s="97" t="s">
        <v>132</v>
      </c>
    </row>
    <row r="158" spans="1:6" ht="15">
      <c r="A158" s="91">
        <v>1427</v>
      </c>
      <c r="B158" s="106" t="s">
        <v>367</v>
      </c>
      <c r="C158" s="96">
        <v>15</v>
      </c>
      <c r="D158" s="96">
        <v>8</v>
      </c>
      <c r="E158" s="96">
        <v>7</v>
      </c>
      <c r="F158" s="97">
        <v>0</v>
      </c>
    </row>
    <row r="159" spans="1:6" ht="15">
      <c r="A159" s="91">
        <v>1430</v>
      </c>
      <c r="B159" s="106" t="s">
        <v>368</v>
      </c>
      <c r="C159" s="96">
        <v>6</v>
      </c>
      <c r="D159" s="96" t="s">
        <v>132</v>
      </c>
      <c r="E159" s="96" t="s">
        <v>132</v>
      </c>
      <c r="F159" s="97">
        <v>0</v>
      </c>
    </row>
    <row r="160" spans="1:6" ht="15">
      <c r="A160" s="91">
        <v>1435</v>
      </c>
      <c r="B160" s="106" t="s">
        <v>369</v>
      </c>
      <c r="C160" s="96">
        <v>18</v>
      </c>
      <c r="D160" s="96">
        <v>9</v>
      </c>
      <c r="E160" s="96" t="s">
        <v>132</v>
      </c>
      <c r="F160" s="97" t="s">
        <v>132</v>
      </c>
    </row>
    <row r="161" spans="1:6" ht="15">
      <c r="A161" s="91">
        <v>1438</v>
      </c>
      <c r="B161" s="106" t="s">
        <v>370</v>
      </c>
      <c r="C161" s="96">
        <v>6</v>
      </c>
      <c r="D161" s="96" t="s">
        <v>132</v>
      </c>
      <c r="E161" s="96" t="s">
        <v>132</v>
      </c>
      <c r="F161" s="97" t="s">
        <v>132</v>
      </c>
    </row>
    <row r="162" spans="1:6" ht="15">
      <c r="A162" s="91">
        <v>1439</v>
      </c>
      <c r="B162" s="106" t="s">
        <v>371</v>
      </c>
      <c r="C162" s="96" t="s">
        <v>132</v>
      </c>
      <c r="D162" s="96" t="s">
        <v>132</v>
      </c>
      <c r="E162" s="96" t="s">
        <v>132</v>
      </c>
      <c r="F162" s="97" t="s">
        <v>132</v>
      </c>
    </row>
    <row r="163" spans="1:6" ht="15">
      <c r="A163" s="91">
        <v>1440</v>
      </c>
      <c r="B163" s="106" t="s">
        <v>372</v>
      </c>
      <c r="C163" s="96">
        <v>31</v>
      </c>
      <c r="D163" s="96" t="s">
        <v>132</v>
      </c>
      <c r="E163" s="96" t="s">
        <v>132</v>
      </c>
      <c r="F163" s="97">
        <v>8</v>
      </c>
    </row>
    <row r="164" spans="1:6" ht="15">
      <c r="A164" s="91">
        <v>1441</v>
      </c>
      <c r="B164" s="106" t="s">
        <v>373</v>
      </c>
      <c r="C164" s="96">
        <v>35</v>
      </c>
      <c r="D164" s="96">
        <v>19</v>
      </c>
      <c r="E164" s="96">
        <v>4</v>
      </c>
      <c r="F164" s="97">
        <v>12</v>
      </c>
    </row>
    <row r="165" spans="1:6" ht="15">
      <c r="A165" s="91">
        <v>1442</v>
      </c>
      <c r="B165" s="106" t="s">
        <v>374</v>
      </c>
      <c r="C165" s="96" t="s">
        <v>132</v>
      </c>
      <c r="D165" s="96" t="s">
        <v>132</v>
      </c>
      <c r="E165" s="96" t="s">
        <v>132</v>
      </c>
      <c r="F165" s="97" t="s">
        <v>132</v>
      </c>
    </row>
    <row r="166" spans="1:6" ht="15">
      <c r="A166" s="91">
        <v>1443</v>
      </c>
      <c r="B166" s="106" t="s">
        <v>375</v>
      </c>
      <c r="C166" s="96">
        <v>7</v>
      </c>
      <c r="D166" s="96" t="s">
        <v>132</v>
      </c>
      <c r="E166" s="96" t="s">
        <v>132</v>
      </c>
      <c r="F166" s="97" t="s">
        <v>132</v>
      </c>
    </row>
    <row r="167" spans="1:6" ht="15">
      <c r="A167" s="91">
        <v>1444</v>
      </c>
      <c r="B167" s="106" t="s">
        <v>376</v>
      </c>
      <c r="C167" s="96" t="s">
        <v>132</v>
      </c>
      <c r="D167" s="96" t="s">
        <v>132</v>
      </c>
      <c r="E167" s="96" t="s">
        <v>132</v>
      </c>
      <c r="F167" s="97" t="s">
        <v>132</v>
      </c>
    </row>
    <row r="168" spans="1:6" ht="15">
      <c r="A168" s="91">
        <v>1445</v>
      </c>
      <c r="B168" s="106" t="s">
        <v>377</v>
      </c>
      <c r="C168" s="96">
        <v>9</v>
      </c>
      <c r="D168" s="96" t="s">
        <v>132</v>
      </c>
      <c r="E168" s="96" t="s">
        <v>132</v>
      </c>
      <c r="F168" s="97">
        <v>0</v>
      </c>
    </row>
    <row r="169" spans="1:6" ht="15">
      <c r="A169" s="91">
        <v>1446</v>
      </c>
      <c r="B169" s="106" t="s">
        <v>378</v>
      </c>
      <c r="C169" s="96">
        <v>32</v>
      </c>
      <c r="D169" s="96">
        <v>8</v>
      </c>
      <c r="E169" s="96">
        <v>24</v>
      </c>
      <c r="F169" s="97">
        <v>0</v>
      </c>
    </row>
    <row r="170" spans="1:6" ht="15">
      <c r="A170" s="91">
        <v>1447</v>
      </c>
      <c r="B170" s="106" t="s">
        <v>379</v>
      </c>
      <c r="C170" s="96">
        <v>8</v>
      </c>
      <c r="D170" s="96" t="s">
        <v>132</v>
      </c>
      <c r="E170" s="96" t="s">
        <v>132</v>
      </c>
      <c r="F170" s="97" t="s">
        <v>132</v>
      </c>
    </row>
    <row r="171" spans="1:6" ht="15">
      <c r="A171" s="91">
        <v>1452</v>
      </c>
      <c r="B171" s="106" t="s">
        <v>380</v>
      </c>
      <c r="C171" s="96">
        <v>11</v>
      </c>
      <c r="D171" s="96" t="s">
        <v>132</v>
      </c>
      <c r="E171" s="96">
        <v>0</v>
      </c>
      <c r="F171" s="97" t="s">
        <v>132</v>
      </c>
    </row>
    <row r="172" spans="1:6" ht="15">
      <c r="A172" s="91">
        <v>1460</v>
      </c>
      <c r="B172" s="106" t="s">
        <v>381</v>
      </c>
      <c r="C172" s="96">
        <v>17</v>
      </c>
      <c r="D172" s="96">
        <v>8</v>
      </c>
      <c r="E172" s="96">
        <v>9</v>
      </c>
      <c r="F172" s="97">
        <v>0</v>
      </c>
    </row>
    <row r="173" spans="1:6" ht="15">
      <c r="A173" s="91">
        <v>1461</v>
      </c>
      <c r="B173" s="106" t="s">
        <v>382</v>
      </c>
      <c r="C173" s="96">
        <v>12</v>
      </c>
      <c r="D173" s="96">
        <v>6</v>
      </c>
      <c r="E173" s="96">
        <v>6</v>
      </c>
      <c r="F173" s="97">
        <v>0</v>
      </c>
    </row>
    <row r="174" spans="1:6" ht="15">
      <c r="A174" s="91">
        <v>1462</v>
      </c>
      <c r="B174" s="106" t="s">
        <v>383</v>
      </c>
      <c r="C174" s="96">
        <v>21</v>
      </c>
      <c r="D174" s="96" t="s">
        <v>132</v>
      </c>
      <c r="E174" s="96">
        <v>10</v>
      </c>
      <c r="F174" s="97" t="s">
        <v>132</v>
      </c>
    </row>
    <row r="175" spans="1:6" ht="15">
      <c r="A175" s="91">
        <v>1463</v>
      </c>
      <c r="B175" s="106" t="s">
        <v>384</v>
      </c>
      <c r="C175" s="96">
        <v>77</v>
      </c>
      <c r="D175" s="96">
        <v>23</v>
      </c>
      <c r="E175" s="96">
        <v>21</v>
      </c>
      <c r="F175" s="97">
        <v>11</v>
      </c>
    </row>
    <row r="176" spans="1:6" ht="15">
      <c r="A176" s="91">
        <v>1465</v>
      </c>
      <c r="B176" s="106" t="s">
        <v>385</v>
      </c>
      <c r="C176" s="96">
        <v>7</v>
      </c>
      <c r="D176" s="96" t="s">
        <v>132</v>
      </c>
      <c r="E176" s="96">
        <v>0</v>
      </c>
      <c r="F176" s="97" t="s">
        <v>132</v>
      </c>
    </row>
    <row r="177" spans="1:6" ht="15">
      <c r="A177" s="91">
        <v>1466</v>
      </c>
      <c r="B177" s="106" t="s">
        <v>386</v>
      </c>
      <c r="C177" s="96">
        <v>21</v>
      </c>
      <c r="D177" s="96">
        <v>5</v>
      </c>
      <c r="E177" s="96" t="s">
        <v>132</v>
      </c>
      <c r="F177" s="97" t="s">
        <v>132</v>
      </c>
    </row>
    <row r="178" spans="1:6" ht="15">
      <c r="A178" s="91">
        <v>1470</v>
      </c>
      <c r="B178" s="106" t="s">
        <v>387</v>
      </c>
      <c r="C178" s="96">
        <v>21</v>
      </c>
      <c r="D178" s="96" t="s">
        <v>132</v>
      </c>
      <c r="E178" s="96" t="s">
        <v>132</v>
      </c>
      <c r="F178" s="97" t="s">
        <v>132</v>
      </c>
    </row>
    <row r="179" spans="1:6" ht="15">
      <c r="A179" s="91">
        <v>1471</v>
      </c>
      <c r="B179" s="106" t="s">
        <v>388</v>
      </c>
      <c r="C179" s="96">
        <v>8</v>
      </c>
      <c r="D179" s="96" t="s">
        <v>132</v>
      </c>
      <c r="E179" s="96" t="s">
        <v>132</v>
      </c>
      <c r="F179" s="97">
        <v>0</v>
      </c>
    </row>
    <row r="180" spans="1:6" ht="15">
      <c r="A180" s="91">
        <v>1472</v>
      </c>
      <c r="B180" s="106" t="s">
        <v>389</v>
      </c>
      <c r="C180" s="96">
        <v>21</v>
      </c>
      <c r="D180" s="96">
        <v>8</v>
      </c>
      <c r="E180" s="96">
        <v>8</v>
      </c>
      <c r="F180" s="97">
        <v>5</v>
      </c>
    </row>
    <row r="181" spans="1:6" ht="15">
      <c r="A181" s="91">
        <v>1473</v>
      </c>
      <c r="B181" s="106" t="s">
        <v>390</v>
      </c>
      <c r="C181" s="96">
        <v>12</v>
      </c>
      <c r="D181" s="96">
        <v>5</v>
      </c>
      <c r="E181" s="96" t="s">
        <v>132</v>
      </c>
      <c r="F181" s="97" t="s">
        <v>132</v>
      </c>
    </row>
    <row r="182" spans="1:6" ht="15">
      <c r="A182" s="91">
        <v>1480</v>
      </c>
      <c r="B182" s="106" t="s">
        <v>391</v>
      </c>
      <c r="C182" s="96">
        <v>657</v>
      </c>
      <c r="D182" s="96">
        <v>33</v>
      </c>
      <c r="E182" s="96">
        <v>0</v>
      </c>
      <c r="F182" s="97">
        <v>561</v>
      </c>
    </row>
    <row r="183" spans="1:6" ht="15">
      <c r="A183" s="91">
        <v>1481</v>
      </c>
      <c r="B183" s="106" t="s">
        <v>392</v>
      </c>
      <c r="C183" s="96">
        <v>84</v>
      </c>
      <c r="D183" s="96">
        <v>48</v>
      </c>
      <c r="E183" s="96">
        <v>25</v>
      </c>
      <c r="F183" s="97">
        <v>11</v>
      </c>
    </row>
    <row r="184" spans="1:6" ht="15">
      <c r="A184" s="91">
        <v>1482</v>
      </c>
      <c r="B184" s="106" t="s">
        <v>393</v>
      </c>
      <c r="C184" s="96">
        <v>42</v>
      </c>
      <c r="D184" s="96">
        <v>28</v>
      </c>
      <c r="E184" s="96">
        <v>9</v>
      </c>
      <c r="F184" s="97">
        <v>5</v>
      </c>
    </row>
    <row r="185" spans="1:6" ht="15">
      <c r="A185" s="91">
        <v>1484</v>
      </c>
      <c r="B185" s="106" t="s">
        <v>394</v>
      </c>
      <c r="C185" s="96">
        <v>11</v>
      </c>
      <c r="D185" s="96">
        <v>6</v>
      </c>
      <c r="E185" s="96" t="s">
        <v>132</v>
      </c>
      <c r="F185" s="97" t="s">
        <v>132</v>
      </c>
    </row>
    <row r="186" spans="1:6" ht="15">
      <c r="A186" s="91">
        <v>1485</v>
      </c>
      <c r="B186" s="106" t="s">
        <v>395</v>
      </c>
      <c r="C186" s="96">
        <v>86</v>
      </c>
      <c r="D186" s="96">
        <v>0</v>
      </c>
      <c r="E186" s="96" t="s">
        <v>132</v>
      </c>
      <c r="F186" s="97">
        <v>12</v>
      </c>
    </row>
    <row r="187" spans="1:6" ht="15">
      <c r="A187" s="91">
        <v>1486</v>
      </c>
      <c r="B187" s="106" t="s">
        <v>396</v>
      </c>
      <c r="C187" s="96">
        <v>14</v>
      </c>
      <c r="D187" s="96" t="s">
        <v>132</v>
      </c>
      <c r="E187" s="96" t="s">
        <v>132</v>
      </c>
      <c r="F187" s="97">
        <v>7</v>
      </c>
    </row>
    <row r="188" spans="1:6" ht="15">
      <c r="A188" s="91">
        <v>1487</v>
      </c>
      <c r="B188" s="106" t="s">
        <v>397</v>
      </c>
      <c r="C188" s="96">
        <v>43</v>
      </c>
      <c r="D188" s="96">
        <v>30</v>
      </c>
      <c r="E188" s="96">
        <v>6</v>
      </c>
      <c r="F188" s="97">
        <v>7</v>
      </c>
    </row>
    <row r="189" spans="1:6" ht="15">
      <c r="A189" s="91">
        <v>1488</v>
      </c>
      <c r="B189" s="106" t="s">
        <v>398</v>
      </c>
      <c r="C189" s="96">
        <v>204</v>
      </c>
      <c r="D189" s="96">
        <v>137</v>
      </c>
      <c r="E189" s="96">
        <v>54</v>
      </c>
      <c r="F189" s="97">
        <v>13</v>
      </c>
    </row>
    <row r="190" spans="1:6" ht="15">
      <c r="A190" s="91">
        <v>1489</v>
      </c>
      <c r="B190" s="106" t="s">
        <v>399</v>
      </c>
      <c r="C190" s="96">
        <v>12</v>
      </c>
      <c r="D190" s="96">
        <v>0</v>
      </c>
      <c r="E190" s="96">
        <v>0</v>
      </c>
      <c r="F190" s="97">
        <v>0</v>
      </c>
    </row>
    <row r="191" spans="1:6" ht="15">
      <c r="A191" s="91">
        <v>1490</v>
      </c>
      <c r="B191" s="106" t="s">
        <v>400</v>
      </c>
      <c r="C191" s="96">
        <v>228</v>
      </c>
      <c r="D191" s="96">
        <v>111</v>
      </c>
      <c r="E191" s="96">
        <v>63</v>
      </c>
      <c r="F191" s="97">
        <v>54</v>
      </c>
    </row>
    <row r="192" spans="1:6" ht="15">
      <c r="A192" s="91">
        <v>1491</v>
      </c>
      <c r="B192" s="106" t="s">
        <v>401</v>
      </c>
      <c r="C192" s="96">
        <v>28</v>
      </c>
      <c r="D192" s="96" t="s">
        <v>132</v>
      </c>
      <c r="E192" s="96" t="s">
        <v>132</v>
      </c>
      <c r="F192" s="97">
        <v>16</v>
      </c>
    </row>
    <row r="193" spans="1:6" ht="15">
      <c r="A193" s="91">
        <v>1492</v>
      </c>
      <c r="B193" s="106" t="s">
        <v>402</v>
      </c>
      <c r="C193" s="96">
        <v>14</v>
      </c>
      <c r="D193" s="96">
        <v>9</v>
      </c>
      <c r="E193" s="96">
        <v>4</v>
      </c>
      <c r="F193" s="97">
        <v>0</v>
      </c>
    </row>
    <row r="194" spans="1:6" ht="15">
      <c r="A194" s="91">
        <v>1493</v>
      </c>
      <c r="B194" s="106" t="s">
        <v>403</v>
      </c>
      <c r="C194" s="96">
        <v>41</v>
      </c>
      <c r="D194" s="96">
        <v>25</v>
      </c>
      <c r="E194" s="96">
        <v>15</v>
      </c>
      <c r="F194" s="97">
        <v>0</v>
      </c>
    </row>
    <row r="195" spans="1:6" ht="15">
      <c r="A195" s="91">
        <v>1494</v>
      </c>
      <c r="B195" s="106" t="s">
        <v>404</v>
      </c>
      <c r="C195" s="96">
        <v>36</v>
      </c>
      <c r="D195" s="96">
        <v>19</v>
      </c>
      <c r="E195" s="96">
        <v>10</v>
      </c>
      <c r="F195" s="97">
        <v>7</v>
      </c>
    </row>
    <row r="196" spans="1:6" ht="15">
      <c r="A196" s="91">
        <v>1495</v>
      </c>
      <c r="B196" s="106" t="s">
        <v>405</v>
      </c>
      <c r="C196" s="96">
        <v>37</v>
      </c>
      <c r="D196" s="96">
        <v>25</v>
      </c>
      <c r="E196" s="96" t="s">
        <v>132</v>
      </c>
      <c r="F196" s="97" t="s">
        <v>132</v>
      </c>
    </row>
    <row r="197" spans="1:6" ht="15">
      <c r="A197" s="91">
        <v>1496</v>
      </c>
      <c r="B197" s="106" t="s">
        <v>406</v>
      </c>
      <c r="C197" s="96">
        <v>81</v>
      </c>
      <c r="D197" s="96">
        <v>53</v>
      </c>
      <c r="E197" s="96">
        <v>11</v>
      </c>
      <c r="F197" s="97">
        <v>14</v>
      </c>
    </row>
    <row r="198" spans="1:6" ht="15">
      <c r="A198" s="91">
        <v>1497</v>
      </c>
      <c r="B198" s="106" t="s">
        <v>407</v>
      </c>
      <c r="C198" s="96">
        <v>19</v>
      </c>
      <c r="D198" s="96">
        <v>7</v>
      </c>
      <c r="E198" s="96" t="s">
        <v>132</v>
      </c>
      <c r="F198" s="97" t="s">
        <v>132</v>
      </c>
    </row>
    <row r="199" spans="1:6" ht="15">
      <c r="A199" s="91">
        <v>1498</v>
      </c>
      <c r="B199" s="106" t="s">
        <v>408</v>
      </c>
      <c r="C199" s="96">
        <v>8</v>
      </c>
      <c r="D199" s="96" t="s">
        <v>132</v>
      </c>
      <c r="E199" s="96" t="s">
        <v>132</v>
      </c>
      <c r="F199" s="97">
        <v>0</v>
      </c>
    </row>
    <row r="200" spans="1:6" ht="15">
      <c r="A200" s="91">
        <v>1499</v>
      </c>
      <c r="B200" s="106" t="s">
        <v>409</v>
      </c>
      <c r="C200" s="96">
        <v>65</v>
      </c>
      <c r="D200" s="96">
        <v>37</v>
      </c>
      <c r="E200" s="96">
        <v>23</v>
      </c>
      <c r="F200" s="97">
        <v>5</v>
      </c>
    </row>
    <row r="201" spans="1:6" ht="15">
      <c r="A201" s="101">
        <v>17</v>
      </c>
      <c r="B201" s="107" t="s">
        <v>528</v>
      </c>
      <c r="C201" s="102">
        <v>343</v>
      </c>
      <c r="D201" s="102">
        <v>178</v>
      </c>
      <c r="E201" s="102">
        <v>98</v>
      </c>
      <c r="F201" s="103">
        <v>51</v>
      </c>
    </row>
    <row r="202" spans="1:6" ht="15">
      <c r="A202" s="91">
        <v>1715</v>
      </c>
      <c r="B202" s="106" t="s">
        <v>410</v>
      </c>
      <c r="C202" s="96">
        <v>13</v>
      </c>
      <c r="D202" s="96">
        <v>9</v>
      </c>
      <c r="E202" s="96" t="s">
        <v>132</v>
      </c>
      <c r="F202" s="97" t="s">
        <v>132</v>
      </c>
    </row>
    <row r="203" spans="1:6" ht="15">
      <c r="A203" s="91">
        <v>1730</v>
      </c>
      <c r="B203" s="106" t="s">
        <v>411</v>
      </c>
      <c r="C203" s="96">
        <v>11</v>
      </c>
      <c r="D203" s="96">
        <v>7</v>
      </c>
      <c r="E203" s="96">
        <v>4</v>
      </c>
      <c r="F203" s="97">
        <v>0</v>
      </c>
    </row>
    <row r="204" spans="1:6" ht="15">
      <c r="A204" s="91">
        <v>1737</v>
      </c>
      <c r="B204" s="106" t="s">
        <v>412</v>
      </c>
      <c r="C204" s="96">
        <v>12</v>
      </c>
      <c r="D204" s="96">
        <v>8</v>
      </c>
      <c r="E204" s="96" t="s">
        <v>132</v>
      </c>
      <c r="F204" s="97" t="s">
        <v>132</v>
      </c>
    </row>
    <row r="205" spans="1:6" ht="15">
      <c r="A205" s="91">
        <v>1760</v>
      </c>
      <c r="B205" s="106" t="s">
        <v>413</v>
      </c>
      <c r="C205" s="96" t="s">
        <v>132</v>
      </c>
      <c r="D205" s="96" t="s">
        <v>132</v>
      </c>
      <c r="E205" s="96" t="s">
        <v>132</v>
      </c>
      <c r="F205" s="97" t="s">
        <v>132</v>
      </c>
    </row>
    <row r="206" spans="1:6" ht="15">
      <c r="A206" s="91">
        <v>1761</v>
      </c>
      <c r="B206" s="106" t="s">
        <v>414</v>
      </c>
      <c r="C206" s="96">
        <v>10</v>
      </c>
      <c r="D206" s="96">
        <v>5</v>
      </c>
      <c r="E206" s="96" t="s">
        <v>132</v>
      </c>
      <c r="F206" s="97" t="s">
        <v>132</v>
      </c>
    </row>
    <row r="207" spans="1:6" ht="15">
      <c r="A207" s="91">
        <v>1762</v>
      </c>
      <c r="B207" s="106" t="s">
        <v>415</v>
      </c>
      <c r="C207" s="96" t="s">
        <v>132</v>
      </c>
      <c r="D207" s="96" t="s">
        <v>132</v>
      </c>
      <c r="E207" s="96" t="s">
        <v>132</v>
      </c>
      <c r="F207" s="97" t="s">
        <v>132</v>
      </c>
    </row>
    <row r="208" spans="1:6" ht="15">
      <c r="A208" s="91">
        <v>1763</v>
      </c>
      <c r="B208" s="106" t="s">
        <v>416</v>
      </c>
      <c r="C208" s="96">
        <v>9</v>
      </c>
      <c r="D208" s="96">
        <v>5</v>
      </c>
      <c r="E208" s="96" t="s">
        <v>132</v>
      </c>
      <c r="F208" s="97" t="s">
        <v>132</v>
      </c>
    </row>
    <row r="209" spans="1:6" ht="15">
      <c r="A209" s="91">
        <v>1764</v>
      </c>
      <c r="B209" s="106" t="s">
        <v>417</v>
      </c>
      <c r="C209" s="96">
        <v>12</v>
      </c>
      <c r="D209" s="96" t="s">
        <v>132</v>
      </c>
      <c r="E209" s="96" t="s">
        <v>132</v>
      </c>
      <c r="F209" s="97">
        <v>0</v>
      </c>
    </row>
    <row r="210" spans="1:6" ht="15">
      <c r="A210" s="91">
        <v>1765</v>
      </c>
      <c r="B210" s="106" t="s">
        <v>418</v>
      </c>
      <c r="C210" s="96">
        <v>13</v>
      </c>
      <c r="D210" s="96" t="s">
        <v>132</v>
      </c>
      <c r="E210" s="96">
        <v>0</v>
      </c>
      <c r="F210" s="97" t="s">
        <v>132</v>
      </c>
    </row>
    <row r="211" spans="1:6" ht="15">
      <c r="A211" s="91">
        <v>1766</v>
      </c>
      <c r="B211" s="106" t="s">
        <v>419</v>
      </c>
      <c r="C211" s="96">
        <v>20</v>
      </c>
      <c r="D211" s="96" t="s">
        <v>132</v>
      </c>
      <c r="E211" s="96">
        <v>6</v>
      </c>
      <c r="F211" s="97" t="s">
        <v>132</v>
      </c>
    </row>
    <row r="212" spans="1:6" ht="15">
      <c r="A212" s="91">
        <v>1780</v>
      </c>
      <c r="B212" s="106" t="s">
        <v>420</v>
      </c>
      <c r="C212" s="96">
        <v>108</v>
      </c>
      <c r="D212" s="96">
        <v>54</v>
      </c>
      <c r="E212" s="96">
        <v>48</v>
      </c>
      <c r="F212" s="97">
        <v>6</v>
      </c>
    </row>
    <row r="213" spans="1:6" ht="15">
      <c r="A213" s="91">
        <v>1781</v>
      </c>
      <c r="B213" s="106" t="s">
        <v>421</v>
      </c>
      <c r="C213" s="96">
        <v>18</v>
      </c>
      <c r="D213" s="96" t="s">
        <v>132</v>
      </c>
      <c r="E213" s="96">
        <v>5</v>
      </c>
      <c r="F213" s="97" t="s">
        <v>132</v>
      </c>
    </row>
    <row r="214" spans="1:6" ht="15">
      <c r="A214" s="91">
        <v>1782</v>
      </c>
      <c r="B214" s="106" t="s">
        <v>422</v>
      </c>
      <c r="C214" s="96">
        <v>25</v>
      </c>
      <c r="D214" s="96">
        <v>12</v>
      </c>
      <c r="E214" s="96">
        <v>7</v>
      </c>
      <c r="F214" s="97">
        <v>6</v>
      </c>
    </row>
    <row r="215" spans="1:6" ht="15">
      <c r="A215" s="91">
        <v>1783</v>
      </c>
      <c r="B215" s="106" t="s">
        <v>423</v>
      </c>
      <c r="C215" s="96">
        <v>27</v>
      </c>
      <c r="D215" s="96">
        <v>11</v>
      </c>
      <c r="E215" s="96">
        <v>4</v>
      </c>
      <c r="F215" s="97">
        <v>7</v>
      </c>
    </row>
    <row r="216" spans="1:6" ht="15">
      <c r="A216" s="91">
        <v>1784</v>
      </c>
      <c r="B216" s="106" t="s">
        <v>424</v>
      </c>
      <c r="C216" s="96">
        <v>34</v>
      </c>
      <c r="D216" s="96">
        <v>17</v>
      </c>
      <c r="E216" s="96">
        <v>8</v>
      </c>
      <c r="F216" s="97">
        <v>9</v>
      </c>
    </row>
    <row r="217" spans="1:6" ht="15">
      <c r="A217" s="91">
        <v>1785</v>
      </c>
      <c r="B217" s="106" t="s">
        <v>425</v>
      </c>
      <c r="C217" s="96">
        <v>25</v>
      </c>
      <c r="D217" s="96">
        <v>12</v>
      </c>
      <c r="E217" s="96" t="s">
        <v>132</v>
      </c>
      <c r="F217" s="97" t="s">
        <v>132</v>
      </c>
    </row>
    <row r="218" spans="1:6" ht="15">
      <c r="A218" s="101">
        <v>18</v>
      </c>
      <c r="B218" s="107" t="s">
        <v>529</v>
      </c>
      <c r="C218" s="102">
        <v>517</v>
      </c>
      <c r="D218" s="102">
        <v>286</v>
      </c>
      <c r="E218" s="102">
        <v>119</v>
      </c>
      <c r="F218" s="103">
        <v>100</v>
      </c>
    </row>
    <row r="219" spans="1:6" ht="15">
      <c r="A219" s="91">
        <v>1814</v>
      </c>
      <c r="B219" s="106" t="s">
        <v>427</v>
      </c>
      <c r="C219" s="96" t="s">
        <v>132</v>
      </c>
      <c r="D219" s="96" t="s">
        <v>132</v>
      </c>
      <c r="E219" s="96" t="s">
        <v>132</v>
      </c>
      <c r="F219" s="97" t="s">
        <v>132</v>
      </c>
    </row>
    <row r="220" spans="1:6" ht="15">
      <c r="A220" s="91">
        <v>1860</v>
      </c>
      <c r="B220" s="106" t="s">
        <v>428</v>
      </c>
      <c r="C220" s="96" t="s">
        <v>132</v>
      </c>
      <c r="D220" s="96" t="s">
        <v>132</v>
      </c>
      <c r="E220" s="96" t="s">
        <v>132</v>
      </c>
      <c r="F220" s="97" t="s">
        <v>132</v>
      </c>
    </row>
    <row r="221" spans="1:6" ht="15">
      <c r="A221" s="91">
        <v>1861</v>
      </c>
      <c r="B221" s="106" t="s">
        <v>429</v>
      </c>
      <c r="C221" s="96">
        <v>14</v>
      </c>
      <c r="D221" s="96" t="s">
        <v>132</v>
      </c>
      <c r="E221" s="96">
        <v>6</v>
      </c>
      <c r="F221" s="97" t="s">
        <v>132</v>
      </c>
    </row>
    <row r="222" spans="1:6" ht="15">
      <c r="A222" s="91">
        <v>1862</v>
      </c>
      <c r="B222" s="106" t="s">
        <v>430</v>
      </c>
      <c r="C222" s="96">
        <v>14</v>
      </c>
      <c r="D222" s="96" t="s">
        <v>132</v>
      </c>
      <c r="E222" s="96">
        <v>8</v>
      </c>
      <c r="F222" s="97" t="s">
        <v>132</v>
      </c>
    </row>
    <row r="223" spans="1:6" ht="15">
      <c r="A223" s="91">
        <v>1863</v>
      </c>
      <c r="B223" s="106" t="s">
        <v>431</v>
      </c>
      <c r="C223" s="96">
        <v>35</v>
      </c>
      <c r="D223" s="96">
        <v>6</v>
      </c>
      <c r="E223" s="96" t="s">
        <v>132</v>
      </c>
      <c r="F223" s="97" t="s">
        <v>132</v>
      </c>
    </row>
    <row r="224" spans="1:6" ht="15">
      <c r="A224" s="91">
        <v>1864</v>
      </c>
      <c r="B224" s="106" t="s">
        <v>432</v>
      </c>
      <c r="C224" s="96">
        <v>6</v>
      </c>
      <c r="D224" s="96" t="s">
        <v>132</v>
      </c>
      <c r="E224" s="96" t="s">
        <v>132</v>
      </c>
      <c r="F224" s="97">
        <v>0</v>
      </c>
    </row>
    <row r="225" spans="1:6" ht="15">
      <c r="A225" s="91">
        <v>1880</v>
      </c>
      <c r="B225" s="106" t="s">
        <v>426</v>
      </c>
      <c r="C225" s="96">
        <v>311</v>
      </c>
      <c r="D225" s="96">
        <v>203</v>
      </c>
      <c r="E225" s="96">
        <v>54</v>
      </c>
      <c r="F225" s="97">
        <v>54</v>
      </c>
    </row>
    <row r="226" spans="1:6" ht="15">
      <c r="A226" s="91">
        <v>1881</v>
      </c>
      <c r="B226" s="106" t="s">
        <v>433</v>
      </c>
      <c r="C226" s="96">
        <v>24</v>
      </c>
      <c r="D226" s="96" t="s">
        <v>132</v>
      </c>
      <c r="E226" s="96">
        <v>7</v>
      </c>
      <c r="F226" s="97" t="s">
        <v>132</v>
      </c>
    </row>
    <row r="227" spans="1:6" ht="15">
      <c r="A227" s="91">
        <v>1882</v>
      </c>
      <c r="B227" s="106" t="s">
        <v>434</v>
      </c>
      <c r="C227" s="96">
        <v>14</v>
      </c>
      <c r="D227" s="96">
        <v>8</v>
      </c>
      <c r="E227" s="96">
        <v>6</v>
      </c>
      <c r="F227" s="97">
        <v>0</v>
      </c>
    </row>
    <row r="228" spans="1:6" ht="15">
      <c r="A228" s="91">
        <v>1883</v>
      </c>
      <c r="B228" s="106" t="s">
        <v>435</v>
      </c>
      <c r="C228" s="96">
        <v>43</v>
      </c>
      <c r="D228" s="96">
        <v>19</v>
      </c>
      <c r="E228" s="96">
        <v>7</v>
      </c>
      <c r="F228" s="97">
        <v>9</v>
      </c>
    </row>
    <row r="229" spans="1:6" ht="15">
      <c r="A229" s="91">
        <v>1884</v>
      </c>
      <c r="B229" s="106" t="s">
        <v>436</v>
      </c>
      <c r="C229" s="96">
        <v>18</v>
      </c>
      <c r="D229" s="96">
        <v>10</v>
      </c>
      <c r="E229" s="96">
        <v>4</v>
      </c>
      <c r="F229" s="97">
        <v>4</v>
      </c>
    </row>
    <row r="230" spans="1:6" ht="15">
      <c r="A230" s="91">
        <v>1885</v>
      </c>
      <c r="B230" s="106" t="s">
        <v>437</v>
      </c>
      <c r="C230" s="96">
        <v>30</v>
      </c>
      <c r="D230" s="96">
        <v>13</v>
      </c>
      <c r="E230" s="96">
        <v>17</v>
      </c>
      <c r="F230" s="97">
        <v>0</v>
      </c>
    </row>
    <row r="231" spans="1:6" ht="15">
      <c r="A231" s="101">
        <v>19</v>
      </c>
      <c r="B231" s="107" t="s">
        <v>536</v>
      </c>
      <c r="C231" s="102">
        <v>404</v>
      </c>
      <c r="D231" s="102">
        <v>244</v>
      </c>
      <c r="E231" s="102">
        <v>107</v>
      </c>
      <c r="F231" s="103">
        <v>49</v>
      </c>
    </row>
    <row r="232" spans="1:6" ht="15">
      <c r="A232" s="91">
        <v>1904</v>
      </c>
      <c r="B232" s="106" t="s">
        <v>438</v>
      </c>
      <c r="C232" s="96">
        <v>7</v>
      </c>
      <c r="D232" s="96" t="s">
        <v>132</v>
      </c>
      <c r="E232" s="96">
        <v>0</v>
      </c>
      <c r="F232" s="97" t="s">
        <v>132</v>
      </c>
    </row>
    <row r="233" spans="1:6" ht="15">
      <c r="A233" s="91">
        <v>1907</v>
      </c>
      <c r="B233" s="106" t="s">
        <v>439</v>
      </c>
      <c r="C233" s="96">
        <v>8</v>
      </c>
      <c r="D233" s="96" t="s">
        <v>132</v>
      </c>
      <c r="E233" s="96" t="s">
        <v>132</v>
      </c>
      <c r="F233" s="97" t="s">
        <v>132</v>
      </c>
    </row>
    <row r="234" spans="1:6" ht="15">
      <c r="A234" s="91">
        <v>1960</v>
      </c>
      <c r="B234" s="106" t="s">
        <v>440</v>
      </c>
      <c r="C234" s="96">
        <v>13</v>
      </c>
      <c r="D234" s="96">
        <v>8</v>
      </c>
      <c r="E234" s="96">
        <v>5</v>
      </c>
      <c r="F234" s="97">
        <v>0</v>
      </c>
    </row>
    <row r="235" spans="1:6" ht="15">
      <c r="A235" s="91">
        <v>1961</v>
      </c>
      <c r="B235" s="106" t="s">
        <v>441</v>
      </c>
      <c r="C235" s="96">
        <v>21</v>
      </c>
      <c r="D235" s="96">
        <v>12</v>
      </c>
      <c r="E235" s="96" t="s">
        <v>132</v>
      </c>
      <c r="F235" s="97" t="s">
        <v>132</v>
      </c>
    </row>
    <row r="236" spans="1:6" ht="15">
      <c r="A236" s="91">
        <v>1962</v>
      </c>
      <c r="B236" s="106" t="s">
        <v>442</v>
      </c>
      <c r="C236" s="96">
        <v>8</v>
      </c>
      <c r="D236" s="96" t="s">
        <v>132</v>
      </c>
      <c r="E236" s="96" t="s">
        <v>132</v>
      </c>
      <c r="F236" s="97" t="s">
        <v>132</v>
      </c>
    </row>
    <row r="237" spans="1:6" ht="15">
      <c r="A237" s="91">
        <v>1980</v>
      </c>
      <c r="B237" s="106" t="s">
        <v>443</v>
      </c>
      <c r="C237" s="96">
        <v>248</v>
      </c>
      <c r="D237" s="96">
        <v>159</v>
      </c>
      <c r="E237" s="96">
        <v>63</v>
      </c>
      <c r="F237" s="97">
        <v>26</v>
      </c>
    </row>
    <row r="238" spans="1:6" ht="15">
      <c r="A238" s="91">
        <v>1981</v>
      </c>
      <c r="B238" s="106" t="s">
        <v>444</v>
      </c>
      <c r="C238" s="96">
        <v>35</v>
      </c>
      <c r="D238" s="96">
        <v>22</v>
      </c>
      <c r="E238" s="96" t="s">
        <v>132</v>
      </c>
      <c r="F238" s="97" t="s">
        <v>132</v>
      </c>
    </row>
    <row r="239" spans="1:6" ht="15">
      <c r="A239" s="91">
        <v>1982</v>
      </c>
      <c r="B239" s="106" t="s">
        <v>445</v>
      </c>
      <c r="C239" s="96">
        <v>17</v>
      </c>
      <c r="D239" s="96">
        <v>7</v>
      </c>
      <c r="E239" s="96" t="s">
        <v>132</v>
      </c>
      <c r="F239" s="97" t="s">
        <v>132</v>
      </c>
    </row>
    <row r="240" spans="1:6" ht="15">
      <c r="A240" s="91">
        <v>1983</v>
      </c>
      <c r="B240" s="106" t="s">
        <v>446</v>
      </c>
      <c r="C240" s="96">
        <v>29</v>
      </c>
      <c r="D240" s="96">
        <v>13</v>
      </c>
      <c r="E240" s="96">
        <v>8</v>
      </c>
      <c r="F240" s="97">
        <v>8</v>
      </c>
    </row>
    <row r="241" spans="1:6" ht="15">
      <c r="A241" s="91">
        <v>1984</v>
      </c>
      <c r="B241" s="106" t="s">
        <v>447</v>
      </c>
      <c r="C241" s="96">
        <v>20</v>
      </c>
      <c r="D241" s="96">
        <v>7</v>
      </c>
      <c r="E241" s="96">
        <v>13</v>
      </c>
      <c r="F241" s="97">
        <v>0</v>
      </c>
    </row>
    <row r="242" spans="1:6" ht="15">
      <c r="A242" s="101">
        <v>20</v>
      </c>
      <c r="B242" s="107" t="s">
        <v>530</v>
      </c>
      <c r="C242" s="102">
        <v>372</v>
      </c>
      <c r="D242" s="102">
        <v>223</v>
      </c>
      <c r="E242" s="102">
        <v>96</v>
      </c>
      <c r="F242" s="103">
        <v>34</v>
      </c>
    </row>
    <row r="243" spans="1:6" ht="15">
      <c r="A243" s="91">
        <v>2021</v>
      </c>
      <c r="B243" s="106" t="s">
        <v>448</v>
      </c>
      <c r="C243" s="96">
        <v>7</v>
      </c>
      <c r="D243" s="96">
        <v>0</v>
      </c>
      <c r="E243" s="96">
        <v>0</v>
      </c>
      <c r="F243" s="97" t="s">
        <v>132</v>
      </c>
    </row>
    <row r="244" spans="1:6" ht="15">
      <c r="A244" s="91">
        <v>2023</v>
      </c>
      <c r="B244" s="106" t="s">
        <v>449</v>
      </c>
      <c r="C244" s="96">
        <v>6</v>
      </c>
      <c r="D244" s="96" t="s">
        <v>132</v>
      </c>
      <c r="E244" s="96" t="s">
        <v>132</v>
      </c>
      <c r="F244" s="97">
        <v>0</v>
      </c>
    </row>
    <row r="245" spans="1:6" ht="15">
      <c r="A245" s="91">
        <v>2026</v>
      </c>
      <c r="B245" s="106" t="s">
        <v>450</v>
      </c>
      <c r="C245" s="96">
        <v>10</v>
      </c>
      <c r="D245" s="96" t="s">
        <v>132</v>
      </c>
      <c r="E245" s="96" t="s">
        <v>132</v>
      </c>
      <c r="F245" s="97" t="s">
        <v>132</v>
      </c>
    </row>
    <row r="246" spans="1:6" ht="15">
      <c r="A246" s="91">
        <v>2029</v>
      </c>
      <c r="B246" s="106" t="s">
        <v>451</v>
      </c>
      <c r="C246" s="96">
        <v>16</v>
      </c>
      <c r="D246" s="96">
        <v>11</v>
      </c>
      <c r="E246" s="96" t="s">
        <v>132</v>
      </c>
      <c r="F246" s="97" t="s">
        <v>132</v>
      </c>
    </row>
    <row r="247" spans="1:6" ht="15">
      <c r="A247" s="91">
        <v>2031</v>
      </c>
      <c r="B247" s="106" t="s">
        <v>452</v>
      </c>
      <c r="C247" s="96">
        <v>9</v>
      </c>
      <c r="D247" s="96" t="s">
        <v>132</v>
      </c>
      <c r="E247" s="96" t="s">
        <v>132</v>
      </c>
      <c r="F247" s="97" t="s">
        <v>132</v>
      </c>
    </row>
    <row r="248" spans="1:6" ht="15">
      <c r="A248" s="91">
        <v>2034</v>
      </c>
      <c r="B248" s="106" t="s">
        <v>453</v>
      </c>
      <c r="C248" s="96">
        <v>13</v>
      </c>
      <c r="D248" s="96" t="s">
        <v>132</v>
      </c>
      <c r="E248" s="96">
        <v>6</v>
      </c>
      <c r="F248" s="97" t="s">
        <v>132</v>
      </c>
    </row>
    <row r="249" spans="1:6" ht="15">
      <c r="A249" s="91">
        <v>2039</v>
      </c>
      <c r="B249" s="106" t="s">
        <v>454</v>
      </c>
      <c r="C249" s="96">
        <v>4</v>
      </c>
      <c r="D249" s="96" t="s">
        <v>132</v>
      </c>
      <c r="E249" s="96">
        <v>0</v>
      </c>
      <c r="F249" s="97" t="s">
        <v>132</v>
      </c>
    </row>
    <row r="250" spans="1:6" ht="15">
      <c r="A250" s="91">
        <v>2061</v>
      </c>
      <c r="B250" s="106" t="s">
        <v>455</v>
      </c>
      <c r="C250" s="96">
        <v>18</v>
      </c>
      <c r="D250" s="96">
        <v>8</v>
      </c>
      <c r="E250" s="96" t="s">
        <v>132</v>
      </c>
      <c r="F250" s="97" t="s">
        <v>132</v>
      </c>
    </row>
    <row r="251" spans="1:6" ht="15">
      <c r="A251" s="91">
        <v>2062</v>
      </c>
      <c r="B251" s="106" t="s">
        <v>456</v>
      </c>
      <c r="C251" s="96">
        <v>25</v>
      </c>
      <c r="D251" s="96" t="s">
        <v>132</v>
      </c>
      <c r="E251" s="96">
        <v>8</v>
      </c>
      <c r="F251" s="97" t="s">
        <v>132</v>
      </c>
    </row>
    <row r="252" spans="1:6" ht="15">
      <c r="A252" s="91">
        <v>2080</v>
      </c>
      <c r="B252" s="106" t="s">
        <v>457</v>
      </c>
      <c r="C252" s="96">
        <v>83</v>
      </c>
      <c r="D252" s="96">
        <v>62</v>
      </c>
      <c r="E252" s="96" t="s">
        <v>132</v>
      </c>
      <c r="F252" s="97" t="s">
        <v>132</v>
      </c>
    </row>
    <row r="253" spans="1:6" ht="15">
      <c r="A253" s="91">
        <v>2081</v>
      </c>
      <c r="B253" s="106" t="s">
        <v>458</v>
      </c>
      <c r="C253" s="96">
        <v>73</v>
      </c>
      <c r="D253" s="96">
        <v>39</v>
      </c>
      <c r="E253" s="96" t="s">
        <v>132</v>
      </c>
      <c r="F253" s="97" t="s">
        <v>132</v>
      </c>
    </row>
    <row r="254" spans="1:6" ht="15">
      <c r="A254" s="91">
        <v>2082</v>
      </c>
      <c r="B254" s="106" t="s">
        <v>459</v>
      </c>
      <c r="C254" s="96">
        <v>15</v>
      </c>
      <c r="D254" s="96">
        <v>9</v>
      </c>
      <c r="E254" s="96">
        <v>0</v>
      </c>
      <c r="F254" s="97">
        <v>6</v>
      </c>
    </row>
    <row r="255" spans="1:6" ht="15">
      <c r="A255" s="91">
        <v>2083</v>
      </c>
      <c r="B255" s="106" t="s">
        <v>460</v>
      </c>
      <c r="C255" s="96">
        <v>27</v>
      </c>
      <c r="D255" s="96">
        <v>18</v>
      </c>
      <c r="E255" s="96" t="s">
        <v>132</v>
      </c>
      <c r="F255" s="97" t="s">
        <v>132</v>
      </c>
    </row>
    <row r="256" spans="1:6" ht="15">
      <c r="A256" s="91">
        <v>2084</v>
      </c>
      <c r="B256" s="106" t="s">
        <v>461</v>
      </c>
      <c r="C256" s="96">
        <v>28</v>
      </c>
      <c r="D256" s="96">
        <v>20</v>
      </c>
      <c r="E256" s="96" t="s">
        <v>132</v>
      </c>
      <c r="F256" s="97" t="s">
        <v>132</v>
      </c>
    </row>
    <row r="257" spans="1:6" ht="15">
      <c r="A257" s="91">
        <v>2085</v>
      </c>
      <c r="B257" s="106" t="s">
        <v>462</v>
      </c>
      <c r="C257" s="96">
        <v>38</v>
      </c>
      <c r="D257" s="96" t="s">
        <v>132</v>
      </c>
      <c r="E257" s="96">
        <v>11</v>
      </c>
      <c r="F257" s="97" t="s">
        <v>132</v>
      </c>
    </row>
    <row r="258" spans="1:6" ht="15">
      <c r="A258" s="101">
        <v>21</v>
      </c>
      <c r="B258" s="107" t="s">
        <v>531</v>
      </c>
      <c r="C258" s="102">
        <v>521</v>
      </c>
      <c r="D258" s="102">
        <v>303</v>
      </c>
      <c r="E258" s="102">
        <v>137</v>
      </c>
      <c r="F258" s="103">
        <v>74</v>
      </c>
    </row>
    <row r="259" spans="1:6" ht="15">
      <c r="A259" s="91">
        <v>2101</v>
      </c>
      <c r="B259" s="106" t="s">
        <v>463</v>
      </c>
      <c r="C259" s="96" t="s">
        <v>132</v>
      </c>
      <c r="D259" s="96" t="s">
        <v>132</v>
      </c>
      <c r="E259" s="96" t="s">
        <v>132</v>
      </c>
      <c r="F259" s="97" t="s">
        <v>132</v>
      </c>
    </row>
    <row r="260" spans="1:6" ht="15">
      <c r="A260" s="91">
        <v>2104</v>
      </c>
      <c r="B260" s="106" t="s">
        <v>464</v>
      </c>
      <c r="C260" s="96" t="s">
        <v>132</v>
      </c>
      <c r="D260" s="96" t="s">
        <v>132</v>
      </c>
      <c r="E260" s="96" t="s">
        <v>132</v>
      </c>
      <c r="F260" s="97" t="s">
        <v>132</v>
      </c>
    </row>
    <row r="261" spans="1:6" ht="15">
      <c r="A261" s="91">
        <v>2121</v>
      </c>
      <c r="B261" s="106" t="s">
        <v>465</v>
      </c>
      <c r="C261" s="96">
        <v>24</v>
      </c>
      <c r="D261" s="96" t="s">
        <v>132</v>
      </c>
      <c r="E261" s="96">
        <v>10</v>
      </c>
      <c r="F261" s="97" t="s">
        <v>132</v>
      </c>
    </row>
    <row r="262" spans="1:6" ht="15">
      <c r="A262" s="91">
        <v>2132</v>
      </c>
      <c r="B262" s="106" t="s">
        <v>466</v>
      </c>
      <c r="C262" s="96">
        <v>16</v>
      </c>
      <c r="D262" s="96">
        <v>12</v>
      </c>
      <c r="E262" s="96" t="s">
        <v>132</v>
      </c>
      <c r="F262" s="97" t="s">
        <v>132</v>
      </c>
    </row>
    <row r="263" spans="1:6" ht="15">
      <c r="A263" s="91">
        <v>2161</v>
      </c>
      <c r="B263" s="106" t="s">
        <v>467</v>
      </c>
      <c r="C263" s="96">
        <v>33</v>
      </c>
      <c r="D263" s="96">
        <v>16</v>
      </c>
      <c r="E263" s="96">
        <v>6</v>
      </c>
      <c r="F263" s="97">
        <v>11</v>
      </c>
    </row>
    <row r="264" spans="1:6" ht="15">
      <c r="A264" s="91">
        <v>2180</v>
      </c>
      <c r="B264" s="106" t="s">
        <v>468</v>
      </c>
      <c r="C264" s="96">
        <v>230</v>
      </c>
      <c r="D264" s="96">
        <v>145</v>
      </c>
      <c r="E264" s="96">
        <v>39</v>
      </c>
      <c r="F264" s="97">
        <v>39</v>
      </c>
    </row>
    <row r="265" spans="1:6" ht="15">
      <c r="A265" s="91">
        <v>2181</v>
      </c>
      <c r="B265" s="106" t="s">
        <v>469</v>
      </c>
      <c r="C265" s="96">
        <v>74</v>
      </c>
      <c r="D265" s="96" t="s">
        <v>132</v>
      </c>
      <c r="E265" s="96">
        <v>38</v>
      </c>
      <c r="F265" s="97" t="s">
        <v>132</v>
      </c>
    </row>
    <row r="266" spans="1:6" ht="15">
      <c r="A266" s="91">
        <v>2182</v>
      </c>
      <c r="B266" s="106" t="s">
        <v>470</v>
      </c>
      <c r="C266" s="96">
        <v>34</v>
      </c>
      <c r="D266" s="96" t="s">
        <v>132</v>
      </c>
      <c r="E266" s="96">
        <v>6</v>
      </c>
      <c r="F266" s="97" t="s">
        <v>132</v>
      </c>
    </row>
    <row r="267" spans="1:6" ht="15">
      <c r="A267" s="91">
        <v>2183</v>
      </c>
      <c r="B267" s="106" t="s">
        <v>471</v>
      </c>
      <c r="C267" s="96">
        <v>53</v>
      </c>
      <c r="D267" s="96" t="s">
        <v>132</v>
      </c>
      <c r="E267" s="96">
        <v>14</v>
      </c>
      <c r="F267" s="97" t="s">
        <v>132</v>
      </c>
    </row>
    <row r="268" spans="1:6" ht="15">
      <c r="A268" s="91">
        <v>2184</v>
      </c>
      <c r="B268" s="106" t="s">
        <v>472</v>
      </c>
      <c r="C268" s="96">
        <v>47</v>
      </c>
      <c r="D268" s="96">
        <v>23</v>
      </c>
      <c r="E268" s="96">
        <v>16</v>
      </c>
      <c r="F268" s="97">
        <v>8</v>
      </c>
    </row>
    <row r="269" spans="1:6" ht="15">
      <c r="A269" s="101">
        <v>22</v>
      </c>
      <c r="B269" s="107" t="s">
        <v>537</v>
      </c>
      <c r="C269" s="102">
        <v>412</v>
      </c>
      <c r="D269" s="102">
        <v>217</v>
      </c>
      <c r="E269" s="102">
        <v>100</v>
      </c>
      <c r="F269" s="103">
        <v>53</v>
      </c>
    </row>
    <row r="270" spans="1:6" ht="15">
      <c r="A270" s="91">
        <v>2260</v>
      </c>
      <c r="B270" s="106" t="s">
        <v>473</v>
      </c>
      <c r="C270" s="96">
        <v>15</v>
      </c>
      <c r="D270" s="96" t="s">
        <v>132</v>
      </c>
      <c r="E270" s="96">
        <v>7</v>
      </c>
      <c r="F270" s="97" t="s">
        <v>132</v>
      </c>
    </row>
    <row r="271" spans="1:6" ht="15">
      <c r="A271" s="91">
        <v>2262</v>
      </c>
      <c r="B271" s="106" t="s">
        <v>474</v>
      </c>
      <c r="C271" s="96">
        <v>40</v>
      </c>
      <c r="D271" s="96">
        <v>27</v>
      </c>
      <c r="E271" s="96">
        <v>9</v>
      </c>
      <c r="F271" s="97">
        <v>4</v>
      </c>
    </row>
    <row r="272" spans="1:6" ht="15">
      <c r="A272" s="91">
        <v>2280</v>
      </c>
      <c r="B272" s="106" t="s">
        <v>475</v>
      </c>
      <c r="C272" s="96">
        <v>41</v>
      </c>
      <c r="D272" s="96">
        <v>21</v>
      </c>
      <c r="E272" s="96">
        <v>13</v>
      </c>
      <c r="F272" s="97">
        <v>7</v>
      </c>
    </row>
    <row r="273" spans="1:6" ht="15">
      <c r="A273" s="91">
        <v>2281</v>
      </c>
      <c r="B273" s="106" t="s">
        <v>476</v>
      </c>
      <c r="C273" s="96">
        <v>160</v>
      </c>
      <c r="D273" s="96">
        <v>83</v>
      </c>
      <c r="E273" s="96">
        <v>24</v>
      </c>
      <c r="F273" s="97">
        <v>20</v>
      </c>
    </row>
    <row r="274" spans="1:6" ht="15">
      <c r="A274" s="91">
        <v>2282</v>
      </c>
      <c r="B274" s="106" t="s">
        <v>477</v>
      </c>
      <c r="C274" s="96">
        <v>35</v>
      </c>
      <c r="D274" s="96">
        <v>18</v>
      </c>
      <c r="E274" s="96">
        <v>8</v>
      </c>
      <c r="F274" s="97">
        <v>4</v>
      </c>
    </row>
    <row r="275" spans="1:6" ht="15">
      <c r="A275" s="91">
        <v>2283</v>
      </c>
      <c r="B275" s="106" t="s">
        <v>478</v>
      </c>
      <c r="C275" s="96">
        <v>36</v>
      </c>
      <c r="D275" s="96" t="s">
        <v>132</v>
      </c>
      <c r="E275" s="96">
        <v>12</v>
      </c>
      <c r="F275" s="97" t="s">
        <v>132</v>
      </c>
    </row>
    <row r="276" spans="1:6" ht="15">
      <c r="A276" s="91">
        <v>2284</v>
      </c>
      <c r="B276" s="106" t="s">
        <v>479</v>
      </c>
      <c r="C276" s="96">
        <v>87</v>
      </c>
      <c r="D276" s="96">
        <v>47</v>
      </c>
      <c r="E276" s="96">
        <v>27</v>
      </c>
      <c r="F276" s="97">
        <v>10</v>
      </c>
    </row>
    <row r="277" spans="1:6" ht="15">
      <c r="A277" s="101">
        <v>23</v>
      </c>
      <c r="B277" s="107" t="s">
        <v>532</v>
      </c>
      <c r="C277" s="102">
        <v>503</v>
      </c>
      <c r="D277" s="102">
        <v>173</v>
      </c>
      <c r="E277" s="102">
        <v>63</v>
      </c>
      <c r="F277" s="103">
        <v>261</v>
      </c>
    </row>
    <row r="278" spans="1:6" ht="15">
      <c r="A278" s="91">
        <v>2303</v>
      </c>
      <c r="B278" s="106" t="s">
        <v>480</v>
      </c>
      <c r="C278" s="96">
        <v>7</v>
      </c>
      <c r="D278" s="96" t="s">
        <v>132</v>
      </c>
      <c r="E278" s="96" t="s">
        <v>132</v>
      </c>
      <c r="F278" s="97" t="s">
        <v>132</v>
      </c>
    </row>
    <row r="279" spans="1:6" ht="15">
      <c r="A279" s="91">
        <v>2305</v>
      </c>
      <c r="B279" s="106" t="s">
        <v>481</v>
      </c>
      <c r="C279" s="96">
        <v>13</v>
      </c>
      <c r="D279" s="96">
        <v>7</v>
      </c>
      <c r="E279" s="96" t="s">
        <v>132</v>
      </c>
      <c r="F279" s="97" t="s">
        <v>132</v>
      </c>
    </row>
    <row r="280" spans="1:6" ht="15">
      <c r="A280" s="91">
        <v>2309</v>
      </c>
      <c r="B280" s="106" t="s">
        <v>482</v>
      </c>
      <c r="C280" s="96">
        <v>23</v>
      </c>
      <c r="D280" s="96" t="s">
        <v>132</v>
      </c>
      <c r="E280" s="96">
        <v>4</v>
      </c>
      <c r="F280" s="97" t="s">
        <v>132</v>
      </c>
    </row>
    <row r="281" spans="1:6" ht="15">
      <c r="A281" s="91">
        <v>2313</v>
      </c>
      <c r="B281" s="106" t="s">
        <v>483</v>
      </c>
      <c r="C281" s="96">
        <v>18</v>
      </c>
      <c r="D281" s="96" t="s">
        <v>132</v>
      </c>
      <c r="E281" s="96">
        <v>7</v>
      </c>
      <c r="F281" s="97" t="s">
        <v>132</v>
      </c>
    </row>
    <row r="282" spans="1:6" ht="15">
      <c r="A282" s="91">
        <v>2321</v>
      </c>
      <c r="B282" s="106" t="s">
        <v>484</v>
      </c>
      <c r="C282" s="96">
        <v>13</v>
      </c>
      <c r="D282" s="96" t="s">
        <v>132</v>
      </c>
      <c r="E282" s="96">
        <v>4</v>
      </c>
      <c r="F282" s="97" t="s">
        <v>132</v>
      </c>
    </row>
    <row r="283" spans="1:6" ht="15">
      <c r="A283" s="91">
        <v>2326</v>
      </c>
      <c r="B283" s="106" t="s">
        <v>485</v>
      </c>
      <c r="C283" s="96">
        <v>14</v>
      </c>
      <c r="D283" s="96" t="s">
        <v>132</v>
      </c>
      <c r="E283" s="96">
        <v>4</v>
      </c>
      <c r="F283" s="97" t="s">
        <v>132</v>
      </c>
    </row>
    <row r="284" spans="1:6" ht="15">
      <c r="A284" s="91">
        <v>2361</v>
      </c>
      <c r="B284" s="106" t="s">
        <v>486</v>
      </c>
      <c r="C284" s="96">
        <v>12</v>
      </c>
      <c r="D284" s="96" t="s">
        <v>132</v>
      </c>
      <c r="E284" s="96" t="s">
        <v>132</v>
      </c>
      <c r="F284" s="97" t="s">
        <v>132</v>
      </c>
    </row>
    <row r="285" spans="1:6" ht="15">
      <c r="A285" s="91">
        <v>2380</v>
      </c>
      <c r="B285" s="106" t="s">
        <v>487</v>
      </c>
      <c r="C285" s="96">
        <v>403</v>
      </c>
      <c r="D285" s="96">
        <v>121</v>
      </c>
      <c r="E285" s="96">
        <v>36</v>
      </c>
      <c r="F285" s="97">
        <v>246</v>
      </c>
    </row>
    <row r="286" spans="1:6" ht="15">
      <c r="A286" s="101">
        <v>24</v>
      </c>
      <c r="B286" s="107" t="s">
        <v>538</v>
      </c>
      <c r="C286" s="102">
        <v>977</v>
      </c>
      <c r="D286" s="102">
        <v>499</v>
      </c>
      <c r="E286" s="102">
        <v>253</v>
      </c>
      <c r="F286" s="103">
        <v>218</v>
      </c>
    </row>
    <row r="287" spans="1:6" ht="15">
      <c r="A287" s="91">
        <v>2401</v>
      </c>
      <c r="B287" s="106" t="s">
        <v>488</v>
      </c>
      <c r="C287" s="96" t="s">
        <v>132</v>
      </c>
      <c r="D287" s="96" t="s">
        <v>132</v>
      </c>
      <c r="E287" s="96" t="s">
        <v>132</v>
      </c>
      <c r="F287" s="97" t="s">
        <v>132</v>
      </c>
    </row>
    <row r="288" spans="1:6" ht="15">
      <c r="A288" s="91">
        <v>2403</v>
      </c>
      <c r="B288" s="106" t="s">
        <v>489</v>
      </c>
      <c r="C288" s="96">
        <v>4</v>
      </c>
      <c r="D288" s="96" t="s">
        <v>132</v>
      </c>
      <c r="E288" s="96" t="s">
        <v>132</v>
      </c>
      <c r="F288" s="97">
        <v>0</v>
      </c>
    </row>
    <row r="289" spans="1:6" ht="15">
      <c r="A289" s="91">
        <v>2404</v>
      </c>
      <c r="B289" s="106" t="s">
        <v>490</v>
      </c>
      <c r="C289" s="96">
        <v>12</v>
      </c>
      <c r="D289" s="96">
        <v>5</v>
      </c>
      <c r="E289" s="96">
        <v>4</v>
      </c>
      <c r="F289" s="97">
        <v>0</v>
      </c>
    </row>
    <row r="290" spans="1:6" ht="15">
      <c r="A290" s="89">
        <v>2409</v>
      </c>
      <c r="B290" s="104" t="s">
        <v>491</v>
      </c>
      <c r="C290" s="96">
        <v>12</v>
      </c>
      <c r="D290" s="96">
        <v>8</v>
      </c>
      <c r="E290" s="96">
        <v>4</v>
      </c>
      <c r="F290" s="97">
        <v>0</v>
      </c>
    </row>
    <row r="291" spans="1:6" ht="15">
      <c r="A291" s="91">
        <v>2417</v>
      </c>
      <c r="B291" s="106" t="s">
        <v>492</v>
      </c>
      <c r="C291" s="96">
        <v>12</v>
      </c>
      <c r="D291" s="96">
        <v>6</v>
      </c>
      <c r="E291" s="96" t="s">
        <v>132</v>
      </c>
      <c r="F291" s="97" t="s">
        <v>132</v>
      </c>
    </row>
    <row r="292" spans="1:6" ht="15">
      <c r="A292" s="91">
        <v>2418</v>
      </c>
      <c r="B292" s="106" t="s">
        <v>493</v>
      </c>
      <c r="C292" s="96" t="s">
        <v>132</v>
      </c>
      <c r="D292" s="96" t="s">
        <v>132</v>
      </c>
      <c r="E292" s="96" t="s">
        <v>132</v>
      </c>
      <c r="F292" s="97" t="s">
        <v>132</v>
      </c>
    </row>
    <row r="293" spans="1:6" ht="15">
      <c r="A293" s="91">
        <v>2421</v>
      </c>
      <c r="B293" s="106" t="s">
        <v>494</v>
      </c>
      <c r="C293" s="96">
        <v>16</v>
      </c>
      <c r="D293" s="96">
        <v>7</v>
      </c>
      <c r="E293" s="96" t="s">
        <v>132</v>
      </c>
      <c r="F293" s="97" t="s">
        <v>132</v>
      </c>
    </row>
    <row r="294" spans="1:6" ht="15">
      <c r="A294" s="91">
        <v>2422</v>
      </c>
      <c r="B294" s="106" t="s">
        <v>495</v>
      </c>
      <c r="C294" s="96" t="s">
        <v>132</v>
      </c>
      <c r="D294" s="96" t="s">
        <v>132</v>
      </c>
      <c r="E294" s="96" t="s">
        <v>132</v>
      </c>
      <c r="F294" s="97" t="s">
        <v>132</v>
      </c>
    </row>
    <row r="295" spans="1:6" ht="15">
      <c r="A295" s="91">
        <v>2425</v>
      </c>
      <c r="B295" s="106" t="s">
        <v>496</v>
      </c>
      <c r="C295" s="96">
        <v>5</v>
      </c>
      <c r="D295" s="96" t="s">
        <v>132</v>
      </c>
      <c r="E295" s="96">
        <v>0</v>
      </c>
      <c r="F295" s="97" t="s">
        <v>132</v>
      </c>
    </row>
    <row r="296" spans="1:6" ht="15">
      <c r="A296" s="91">
        <v>2460</v>
      </c>
      <c r="B296" s="106" t="s">
        <v>497</v>
      </c>
      <c r="C296" s="96">
        <v>7</v>
      </c>
      <c r="D296" s="96" t="s">
        <v>132</v>
      </c>
      <c r="E296" s="96" t="s">
        <v>132</v>
      </c>
      <c r="F296" s="97" t="s">
        <v>132</v>
      </c>
    </row>
    <row r="297" spans="1:6" ht="15">
      <c r="A297" s="91">
        <v>2462</v>
      </c>
      <c r="B297" s="106" t="s">
        <v>498</v>
      </c>
      <c r="C297" s="96">
        <v>9</v>
      </c>
      <c r="D297" s="96" t="s">
        <v>132</v>
      </c>
      <c r="E297" s="96">
        <v>4</v>
      </c>
      <c r="F297" s="97" t="s">
        <v>132</v>
      </c>
    </row>
    <row r="298" spans="1:6" ht="15">
      <c r="A298" s="91">
        <v>2463</v>
      </c>
      <c r="B298" s="106" t="s">
        <v>499</v>
      </c>
      <c r="C298" s="96" t="s">
        <v>132</v>
      </c>
      <c r="D298" s="96" t="s">
        <v>132</v>
      </c>
      <c r="E298" s="96" t="s">
        <v>132</v>
      </c>
      <c r="F298" s="97" t="s">
        <v>132</v>
      </c>
    </row>
    <row r="299" spans="1:6" ht="15">
      <c r="A299" s="91">
        <v>2480</v>
      </c>
      <c r="B299" s="106" t="s">
        <v>500</v>
      </c>
      <c r="C299" s="96">
        <v>726</v>
      </c>
      <c r="D299" s="96">
        <v>370</v>
      </c>
      <c r="E299" s="96">
        <v>202</v>
      </c>
      <c r="F299" s="97">
        <v>154</v>
      </c>
    </row>
    <row r="300" spans="1:6" ht="15">
      <c r="A300" s="91">
        <v>2481</v>
      </c>
      <c r="B300" s="106" t="s">
        <v>501</v>
      </c>
      <c r="C300" s="96">
        <v>37</v>
      </c>
      <c r="D300" s="96">
        <v>19</v>
      </c>
      <c r="E300" s="96">
        <v>9</v>
      </c>
      <c r="F300" s="97">
        <v>9</v>
      </c>
    </row>
    <row r="301" spans="1:6" ht="15">
      <c r="A301" s="91">
        <v>2482</v>
      </c>
      <c r="B301" s="106" t="s">
        <v>502</v>
      </c>
      <c r="C301" s="96">
        <v>109</v>
      </c>
      <c r="D301" s="96">
        <v>63</v>
      </c>
      <c r="E301" s="96">
        <v>9</v>
      </c>
      <c r="F301" s="97">
        <v>37</v>
      </c>
    </row>
    <row r="302" spans="1:6" ht="15">
      <c r="A302" s="101">
        <v>25</v>
      </c>
      <c r="B302" s="107" t="s">
        <v>533</v>
      </c>
      <c r="C302" s="102">
        <v>446</v>
      </c>
      <c r="D302" s="102">
        <v>250</v>
      </c>
      <c r="E302" s="102">
        <v>127</v>
      </c>
      <c r="F302" s="103">
        <v>55</v>
      </c>
    </row>
    <row r="303" spans="1:6" ht="15">
      <c r="A303" s="91">
        <v>2505</v>
      </c>
      <c r="B303" s="106" t="s">
        <v>503</v>
      </c>
      <c r="C303" s="96">
        <v>31</v>
      </c>
      <c r="D303" s="96" t="s">
        <v>132</v>
      </c>
      <c r="E303" s="96">
        <v>17</v>
      </c>
      <c r="F303" s="97" t="s">
        <v>132</v>
      </c>
    </row>
    <row r="304" spans="1:6" ht="15">
      <c r="A304" s="91">
        <v>2506</v>
      </c>
      <c r="B304" s="106" t="s">
        <v>504</v>
      </c>
      <c r="C304" s="96">
        <v>6</v>
      </c>
      <c r="D304" s="96" t="s">
        <v>132</v>
      </c>
      <c r="E304" s="96" t="s">
        <v>132</v>
      </c>
      <c r="F304" s="97" t="s">
        <v>132</v>
      </c>
    </row>
    <row r="305" spans="1:6" ht="15">
      <c r="A305" s="91">
        <v>2510</v>
      </c>
      <c r="B305" s="106" t="s">
        <v>505</v>
      </c>
      <c r="C305" s="96">
        <v>10</v>
      </c>
      <c r="D305" s="96" t="s">
        <v>132</v>
      </c>
      <c r="E305" s="96" t="s">
        <v>132</v>
      </c>
      <c r="F305" s="97" t="s">
        <v>132</v>
      </c>
    </row>
    <row r="306" spans="1:6" ht="15">
      <c r="A306" s="91">
        <v>2513</v>
      </c>
      <c r="B306" s="106" t="s">
        <v>506</v>
      </c>
      <c r="C306" s="96" t="s">
        <v>132</v>
      </c>
      <c r="D306" s="96" t="s">
        <v>132</v>
      </c>
      <c r="E306" s="96" t="s">
        <v>132</v>
      </c>
      <c r="F306" s="97" t="s">
        <v>132</v>
      </c>
    </row>
    <row r="307" spans="1:6" ht="15">
      <c r="A307" s="91">
        <v>2514</v>
      </c>
      <c r="B307" s="106" t="s">
        <v>507</v>
      </c>
      <c r="C307" s="96">
        <v>78</v>
      </c>
      <c r="D307" s="96" t="s">
        <v>132</v>
      </c>
      <c r="E307" s="96">
        <v>5</v>
      </c>
      <c r="F307" s="97" t="s">
        <v>132</v>
      </c>
    </row>
    <row r="308" spans="1:6" ht="15">
      <c r="A308" s="91">
        <v>2518</v>
      </c>
      <c r="B308" s="106" t="s">
        <v>508</v>
      </c>
      <c r="C308" s="96">
        <v>11</v>
      </c>
      <c r="D308" s="96" t="s">
        <v>132</v>
      </c>
      <c r="E308" s="96">
        <v>5</v>
      </c>
      <c r="F308" s="97" t="s">
        <v>132</v>
      </c>
    </row>
    <row r="309" spans="1:6" ht="15">
      <c r="A309" s="89">
        <v>2521</v>
      </c>
      <c r="B309" s="104" t="s">
        <v>509</v>
      </c>
      <c r="C309" s="96" t="s">
        <v>132</v>
      </c>
      <c r="D309" s="96" t="s">
        <v>132</v>
      </c>
      <c r="E309" s="96" t="s">
        <v>132</v>
      </c>
      <c r="F309" s="97" t="s">
        <v>132</v>
      </c>
    </row>
    <row r="310" spans="1:6" ht="15">
      <c r="A310" s="89">
        <v>2523</v>
      </c>
      <c r="B310" s="104" t="s">
        <v>510</v>
      </c>
      <c r="C310" s="96">
        <v>19</v>
      </c>
      <c r="D310" s="96" t="s">
        <v>132</v>
      </c>
      <c r="E310" s="96">
        <v>7</v>
      </c>
      <c r="F310" s="97" t="s">
        <v>132</v>
      </c>
    </row>
    <row r="311" spans="1:6" ht="15">
      <c r="A311" s="89">
        <v>2560</v>
      </c>
      <c r="B311" s="104" t="s">
        <v>511</v>
      </c>
      <c r="C311" s="96">
        <v>6</v>
      </c>
      <c r="D311" s="96" t="s">
        <v>132</v>
      </c>
      <c r="E311" s="96" t="s">
        <v>132</v>
      </c>
      <c r="F311" s="97" t="s">
        <v>132</v>
      </c>
    </row>
    <row r="312" spans="1:6" ht="15">
      <c r="A312" s="89">
        <v>2580</v>
      </c>
      <c r="B312" s="104" t="s">
        <v>512</v>
      </c>
      <c r="C312" s="96">
        <v>120</v>
      </c>
      <c r="D312" s="96">
        <v>72</v>
      </c>
      <c r="E312" s="96">
        <v>30</v>
      </c>
      <c r="F312" s="97">
        <v>13</v>
      </c>
    </row>
    <row r="313" spans="1:6" ht="15">
      <c r="A313" s="89">
        <v>2581</v>
      </c>
      <c r="B313" s="104" t="s">
        <v>513</v>
      </c>
      <c r="C313" s="96">
        <v>50</v>
      </c>
      <c r="D313" s="96">
        <v>26</v>
      </c>
      <c r="E313" s="96" t="s">
        <v>132</v>
      </c>
      <c r="F313" s="97" t="s">
        <v>132</v>
      </c>
    </row>
    <row r="314" spans="1:6" ht="15">
      <c r="A314" s="89">
        <v>2582</v>
      </c>
      <c r="B314" s="104" t="s">
        <v>514</v>
      </c>
      <c r="C314" s="96">
        <v>53</v>
      </c>
      <c r="D314" s="96">
        <v>24</v>
      </c>
      <c r="E314" s="96" t="s">
        <v>132</v>
      </c>
      <c r="F314" s="97" t="s">
        <v>132</v>
      </c>
    </row>
    <row r="315" spans="1:6" ht="15">
      <c r="A315" s="89">
        <v>2583</v>
      </c>
      <c r="B315" s="104" t="s">
        <v>515</v>
      </c>
      <c r="C315" s="96">
        <v>15</v>
      </c>
      <c r="D315" s="96" t="s">
        <v>132</v>
      </c>
      <c r="E315" s="96" t="s">
        <v>132</v>
      </c>
      <c r="F315" s="97">
        <v>0</v>
      </c>
    </row>
    <row r="316" spans="1:6" ht="15">
      <c r="A316" s="89">
        <v>2584</v>
      </c>
      <c r="B316" s="104" t="s">
        <v>516</v>
      </c>
      <c r="C316" s="96">
        <v>43</v>
      </c>
      <c r="D316" s="96">
        <v>16</v>
      </c>
      <c r="E316" s="96">
        <v>8</v>
      </c>
      <c r="F316" s="97">
        <v>17</v>
      </c>
    </row>
    <row r="317" spans="1:6">
      <c r="A317" s="31" t="s">
        <v>108</v>
      </c>
    </row>
    <row r="318" spans="1:6">
      <c r="A318" s="111" t="s">
        <v>552</v>
      </c>
    </row>
    <row r="319" spans="1:6">
      <c r="A319" s="74" t="s">
        <v>555</v>
      </c>
    </row>
    <row r="320" spans="1:6">
      <c r="A320" s="74" t="s">
        <v>588</v>
      </c>
    </row>
    <row r="321" spans="1:1">
      <c r="A321" s="74" t="s">
        <v>561</v>
      </c>
    </row>
  </sheetData>
  <pageMargins left="0.7" right="0.7" top="0.75" bottom="0.75" header="0.3" footer="0.3"/>
  <pageSetup paperSize="9" scale="42" fitToHeight="0" orientation="portrait"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30"/>
  <sheetViews>
    <sheetView zoomScaleNormal="100" workbookViewId="0"/>
  </sheetViews>
  <sheetFormatPr defaultColWidth="9.375" defaultRowHeight="13.8"/>
  <cols>
    <col min="1" max="1" width="26.125" style="23" customWidth="1"/>
    <col min="2" max="16" width="13.375" style="23" customWidth="1"/>
    <col min="17" max="20" width="9.375" style="23" customWidth="1"/>
    <col min="21" max="16384" width="9.375" style="23"/>
  </cols>
  <sheetData>
    <row r="1" spans="1:16">
      <c r="A1" s="73" t="s">
        <v>585</v>
      </c>
    </row>
    <row r="2" spans="1:16" ht="17.25" customHeight="1">
      <c r="A2" s="59" t="s">
        <v>713</v>
      </c>
      <c r="B2" s="59"/>
      <c r="C2" s="59"/>
      <c r="D2" s="59"/>
      <c r="E2" s="59"/>
      <c r="F2" s="59"/>
      <c r="G2" s="59"/>
      <c r="H2" s="59"/>
      <c r="I2" s="59"/>
      <c r="J2" s="59"/>
      <c r="K2" s="59"/>
      <c r="L2" s="59"/>
      <c r="M2" s="59"/>
      <c r="N2" s="59"/>
      <c r="O2" s="59"/>
      <c r="P2" s="59"/>
    </row>
    <row r="3" spans="1:16" ht="17.25" customHeight="1">
      <c r="A3" s="57" t="s">
        <v>733</v>
      </c>
      <c r="B3" s="58"/>
      <c r="C3" s="58"/>
      <c r="D3" s="58"/>
      <c r="E3" s="58"/>
      <c r="F3" s="58"/>
      <c r="G3" s="58"/>
      <c r="H3" s="58"/>
      <c r="I3" s="58"/>
      <c r="J3" s="58"/>
      <c r="K3" s="58"/>
      <c r="L3" s="58"/>
      <c r="M3" s="58"/>
      <c r="N3" s="58"/>
      <c r="O3" s="58"/>
      <c r="P3" s="58"/>
    </row>
    <row r="4" spans="1:16" ht="15.6">
      <c r="A4" s="112" t="s">
        <v>570</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22"/>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21" t="s">
        <v>571</v>
      </c>
      <c r="B6" s="144">
        <v>11</v>
      </c>
      <c r="C6" s="144">
        <v>10</v>
      </c>
      <c r="D6" s="144">
        <v>40</v>
      </c>
      <c r="E6" s="144">
        <v>32</v>
      </c>
      <c r="F6" s="144">
        <v>105</v>
      </c>
      <c r="G6" s="144">
        <v>110</v>
      </c>
      <c r="H6" s="144">
        <v>90</v>
      </c>
      <c r="I6" s="144">
        <v>116</v>
      </c>
      <c r="J6" s="144">
        <v>158</v>
      </c>
      <c r="K6" s="144">
        <v>115</v>
      </c>
      <c r="L6" s="144">
        <v>243</v>
      </c>
      <c r="M6" s="144">
        <v>274</v>
      </c>
      <c r="N6" s="144">
        <v>647</v>
      </c>
      <c r="O6" s="144">
        <v>657</v>
      </c>
      <c r="P6" s="151">
        <v>1304</v>
      </c>
    </row>
    <row r="7" spans="1:16" ht="15">
      <c r="A7" s="121" t="s">
        <v>572</v>
      </c>
      <c r="B7" s="144">
        <v>1</v>
      </c>
      <c r="C7" s="144">
        <v>5</v>
      </c>
      <c r="D7" s="144">
        <v>16</v>
      </c>
      <c r="E7" s="144">
        <v>25</v>
      </c>
      <c r="F7" s="144">
        <v>142</v>
      </c>
      <c r="G7" s="144">
        <v>144</v>
      </c>
      <c r="H7" s="144">
        <v>279</v>
      </c>
      <c r="I7" s="144">
        <v>221</v>
      </c>
      <c r="J7" s="144">
        <v>538</v>
      </c>
      <c r="K7" s="144">
        <v>425</v>
      </c>
      <c r="L7" s="144">
        <v>1158</v>
      </c>
      <c r="M7" s="144">
        <v>1219</v>
      </c>
      <c r="N7" s="144">
        <v>2134</v>
      </c>
      <c r="O7" s="144">
        <v>2039</v>
      </c>
      <c r="P7" s="151">
        <v>4173</v>
      </c>
    </row>
    <row r="8" spans="1:16" ht="15">
      <c r="A8" s="121" t="s">
        <v>573</v>
      </c>
      <c r="B8" s="144">
        <v>8</v>
      </c>
      <c r="C8" s="144">
        <v>13</v>
      </c>
      <c r="D8" s="144">
        <v>29</v>
      </c>
      <c r="E8" s="144">
        <v>17</v>
      </c>
      <c r="F8" s="144">
        <v>105</v>
      </c>
      <c r="G8" s="144">
        <v>98</v>
      </c>
      <c r="H8" s="144">
        <v>197</v>
      </c>
      <c r="I8" s="144">
        <v>136</v>
      </c>
      <c r="J8" s="144">
        <v>344</v>
      </c>
      <c r="K8" s="144">
        <v>256</v>
      </c>
      <c r="L8" s="144">
        <v>691</v>
      </c>
      <c r="M8" s="144">
        <v>672</v>
      </c>
      <c r="N8" s="144">
        <v>1374</v>
      </c>
      <c r="O8" s="144">
        <v>1192</v>
      </c>
      <c r="P8" s="151">
        <v>2566</v>
      </c>
    </row>
    <row r="9" spans="1:16" ht="15">
      <c r="A9" s="121" t="s">
        <v>574</v>
      </c>
      <c r="B9" s="144">
        <v>4</v>
      </c>
      <c r="C9" s="144">
        <v>7</v>
      </c>
      <c r="D9" s="144">
        <v>13</v>
      </c>
      <c r="E9" s="144">
        <v>18</v>
      </c>
      <c r="F9" s="144">
        <v>80</v>
      </c>
      <c r="G9" s="144">
        <v>64</v>
      </c>
      <c r="H9" s="144">
        <v>152</v>
      </c>
      <c r="I9" s="144">
        <v>106</v>
      </c>
      <c r="J9" s="144">
        <v>276</v>
      </c>
      <c r="K9" s="144">
        <v>206</v>
      </c>
      <c r="L9" s="144">
        <v>631</v>
      </c>
      <c r="M9" s="144">
        <v>653</v>
      </c>
      <c r="N9" s="144">
        <v>1156</v>
      </c>
      <c r="O9" s="144">
        <v>1054</v>
      </c>
      <c r="P9" s="151">
        <v>2210</v>
      </c>
    </row>
    <row r="10" spans="1:16" ht="15">
      <c r="A10" s="121" t="s">
        <v>575</v>
      </c>
      <c r="B10" s="144">
        <v>4</v>
      </c>
      <c r="C10" s="144">
        <v>3</v>
      </c>
      <c r="D10" s="144">
        <v>5</v>
      </c>
      <c r="E10" s="144">
        <v>8</v>
      </c>
      <c r="F10" s="144">
        <v>35</v>
      </c>
      <c r="G10" s="144">
        <v>34</v>
      </c>
      <c r="H10" s="144">
        <v>71</v>
      </c>
      <c r="I10" s="144">
        <v>39</v>
      </c>
      <c r="J10" s="144">
        <v>164</v>
      </c>
      <c r="K10" s="144">
        <v>113</v>
      </c>
      <c r="L10" s="144">
        <v>405</v>
      </c>
      <c r="M10" s="144">
        <v>360</v>
      </c>
      <c r="N10" s="144">
        <v>684</v>
      </c>
      <c r="O10" s="144">
        <v>557</v>
      </c>
      <c r="P10" s="151">
        <v>1241</v>
      </c>
    </row>
    <row r="11" spans="1:16" ht="15">
      <c r="A11" s="122" t="s">
        <v>576</v>
      </c>
      <c r="B11" s="143">
        <v>3</v>
      </c>
      <c r="C11" s="143">
        <v>2</v>
      </c>
      <c r="D11" s="143">
        <v>6</v>
      </c>
      <c r="E11" s="143">
        <v>6</v>
      </c>
      <c r="F11" s="143">
        <v>16</v>
      </c>
      <c r="G11" s="143">
        <v>25</v>
      </c>
      <c r="H11" s="143">
        <v>44</v>
      </c>
      <c r="I11" s="143">
        <v>38</v>
      </c>
      <c r="J11" s="143">
        <v>104</v>
      </c>
      <c r="K11" s="143">
        <v>99</v>
      </c>
      <c r="L11" s="143">
        <v>276</v>
      </c>
      <c r="M11" s="143">
        <v>275</v>
      </c>
      <c r="N11" s="143">
        <v>449</v>
      </c>
      <c r="O11" s="143">
        <v>445</v>
      </c>
      <c r="P11" s="154">
        <v>894</v>
      </c>
    </row>
    <row r="12" spans="1:16" ht="15">
      <c r="A12" s="122" t="s">
        <v>577</v>
      </c>
      <c r="B12" s="143">
        <v>1</v>
      </c>
      <c r="C12" s="143">
        <v>1</v>
      </c>
      <c r="D12" s="143">
        <v>5</v>
      </c>
      <c r="E12" s="143">
        <v>6</v>
      </c>
      <c r="F12" s="143">
        <v>18</v>
      </c>
      <c r="G12" s="143">
        <v>10</v>
      </c>
      <c r="H12" s="143">
        <v>42</v>
      </c>
      <c r="I12" s="143">
        <v>21</v>
      </c>
      <c r="J12" s="143">
        <v>108</v>
      </c>
      <c r="K12" s="143">
        <v>52</v>
      </c>
      <c r="L12" s="143">
        <v>227</v>
      </c>
      <c r="M12" s="143">
        <v>204</v>
      </c>
      <c r="N12" s="143">
        <v>401</v>
      </c>
      <c r="O12" s="143">
        <v>294</v>
      </c>
      <c r="P12" s="154">
        <v>695</v>
      </c>
    </row>
    <row r="13" spans="1:16" ht="15">
      <c r="A13" s="122" t="s">
        <v>578</v>
      </c>
      <c r="B13" s="143">
        <v>1</v>
      </c>
      <c r="C13" s="143">
        <v>0</v>
      </c>
      <c r="D13" s="143">
        <v>1</v>
      </c>
      <c r="E13" s="143">
        <v>3</v>
      </c>
      <c r="F13" s="143">
        <v>9</v>
      </c>
      <c r="G13" s="143">
        <v>11</v>
      </c>
      <c r="H13" s="143">
        <v>19</v>
      </c>
      <c r="I13" s="143">
        <v>15</v>
      </c>
      <c r="J13" s="143">
        <v>70</v>
      </c>
      <c r="K13" s="143">
        <v>48</v>
      </c>
      <c r="L13" s="143">
        <v>176</v>
      </c>
      <c r="M13" s="143">
        <v>126</v>
      </c>
      <c r="N13" s="143">
        <v>276</v>
      </c>
      <c r="O13" s="143">
        <v>203</v>
      </c>
      <c r="P13" s="154">
        <v>479</v>
      </c>
    </row>
    <row r="14" spans="1:16" ht="15">
      <c r="A14" s="122" t="s">
        <v>579</v>
      </c>
      <c r="B14" s="143">
        <v>1</v>
      </c>
      <c r="C14" s="143">
        <v>0</v>
      </c>
      <c r="D14" s="143">
        <v>3</v>
      </c>
      <c r="E14" s="143">
        <v>5</v>
      </c>
      <c r="F14" s="143">
        <v>6</v>
      </c>
      <c r="G14" s="143">
        <v>6</v>
      </c>
      <c r="H14" s="143">
        <v>15</v>
      </c>
      <c r="I14" s="143">
        <v>18</v>
      </c>
      <c r="J14" s="143">
        <v>44</v>
      </c>
      <c r="K14" s="143">
        <v>30</v>
      </c>
      <c r="L14" s="143">
        <v>107</v>
      </c>
      <c r="M14" s="143">
        <v>97</v>
      </c>
      <c r="N14" s="143">
        <v>176</v>
      </c>
      <c r="O14" s="143">
        <v>156</v>
      </c>
      <c r="P14" s="154">
        <v>332</v>
      </c>
    </row>
    <row r="15" spans="1:16" ht="15">
      <c r="A15" s="122" t="s">
        <v>580</v>
      </c>
      <c r="B15" s="143">
        <v>2</v>
      </c>
      <c r="C15" s="143">
        <v>1</v>
      </c>
      <c r="D15" s="143">
        <v>2</v>
      </c>
      <c r="E15" s="143">
        <v>1</v>
      </c>
      <c r="F15" s="143">
        <v>4</v>
      </c>
      <c r="G15" s="143">
        <v>6</v>
      </c>
      <c r="H15" s="143">
        <v>13</v>
      </c>
      <c r="I15" s="143">
        <v>14</v>
      </c>
      <c r="J15" s="143">
        <v>27</v>
      </c>
      <c r="K15" s="143">
        <v>12</v>
      </c>
      <c r="L15" s="143">
        <v>69</v>
      </c>
      <c r="M15" s="143">
        <v>83</v>
      </c>
      <c r="N15" s="143">
        <v>117</v>
      </c>
      <c r="O15" s="143">
        <v>117</v>
      </c>
      <c r="P15" s="154">
        <v>234</v>
      </c>
    </row>
    <row r="16" spans="1:16" ht="15">
      <c r="A16" s="122" t="s">
        <v>581</v>
      </c>
      <c r="B16" s="143">
        <v>0</v>
      </c>
      <c r="C16" s="143">
        <v>0</v>
      </c>
      <c r="D16" s="143">
        <v>0</v>
      </c>
      <c r="E16" s="143">
        <v>2</v>
      </c>
      <c r="F16" s="143">
        <v>4</v>
      </c>
      <c r="G16" s="143">
        <v>7</v>
      </c>
      <c r="H16" s="143">
        <v>6</v>
      </c>
      <c r="I16" s="143">
        <v>4</v>
      </c>
      <c r="J16" s="143">
        <v>26</v>
      </c>
      <c r="K16" s="143">
        <v>14</v>
      </c>
      <c r="L16" s="143">
        <v>40</v>
      </c>
      <c r="M16" s="143">
        <v>59</v>
      </c>
      <c r="N16" s="143">
        <v>76</v>
      </c>
      <c r="O16" s="143">
        <v>86</v>
      </c>
      <c r="P16" s="154">
        <v>162</v>
      </c>
    </row>
    <row r="17" spans="1:16" ht="15">
      <c r="A17" s="122" t="s">
        <v>582</v>
      </c>
      <c r="B17" s="143">
        <v>0</v>
      </c>
      <c r="C17" s="143">
        <v>0</v>
      </c>
      <c r="D17" s="143">
        <v>0</v>
      </c>
      <c r="E17" s="143">
        <v>0</v>
      </c>
      <c r="F17" s="143">
        <v>1</v>
      </c>
      <c r="G17" s="143">
        <v>4</v>
      </c>
      <c r="H17" s="143">
        <v>7</v>
      </c>
      <c r="I17" s="143">
        <v>1</v>
      </c>
      <c r="J17" s="143">
        <v>20</v>
      </c>
      <c r="K17" s="143">
        <v>14</v>
      </c>
      <c r="L17" s="143">
        <v>44</v>
      </c>
      <c r="M17" s="143">
        <v>29</v>
      </c>
      <c r="N17" s="143">
        <v>72</v>
      </c>
      <c r="O17" s="143">
        <v>48</v>
      </c>
      <c r="P17" s="154">
        <v>120</v>
      </c>
    </row>
    <row r="18" spans="1:16" ht="15">
      <c r="A18" s="122" t="s">
        <v>583</v>
      </c>
      <c r="B18" s="143">
        <v>4</v>
      </c>
      <c r="C18" s="143">
        <v>5</v>
      </c>
      <c r="D18" s="143">
        <v>4</v>
      </c>
      <c r="E18" s="143">
        <v>1</v>
      </c>
      <c r="F18" s="143">
        <v>15</v>
      </c>
      <c r="G18" s="143">
        <v>10</v>
      </c>
      <c r="H18" s="143">
        <v>22</v>
      </c>
      <c r="I18" s="143">
        <v>9</v>
      </c>
      <c r="J18" s="143">
        <v>31</v>
      </c>
      <c r="K18" s="143">
        <v>30</v>
      </c>
      <c r="L18" s="143">
        <v>61</v>
      </c>
      <c r="M18" s="143">
        <v>55</v>
      </c>
      <c r="N18" s="143">
        <v>137</v>
      </c>
      <c r="O18" s="143">
        <v>110</v>
      </c>
      <c r="P18" s="154">
        <v>247</v>
      </c>
    </row>
    <row r="19" spans="1:16" ht="15">
      <c r="A19" s="122" t="s">
        <v>584</v>
      </c>
      <c r="B19" s="143">
        <v>4</v>
      </c>
      <c r="C19" s="143">
        <v>4</v>
      </c>
      <c r="D19" s="143">
        <v>3</v>
      </c>
      <c r="E19" s="143">
        <v>7</v>
      </c>
      <c r="F19" s="143">
        <v>14</v>
      </c>
      <c r="G19" s="143">
        <v>35</v>
      </c>
      <c r="H19" s="143">
        <v>14</v>
      </c>
      <c r="I19" s="143">
        <v>38</v>
      </c>
      <c r="J19" s="143">
        <v>20</v>
      </c>
      <c r="K19" s="143">
        <v>24</v>
      </c>
      <c r="L19" s="143">
        <v>45</v>
      </c>
      <c r="M19" s="143">
        <v>73</v>
      </c>
      <c r="N19" s="143">
        <v>100</v>
      </c>
      <c r="O19" s="143">
        <v>181</v>
      </c>
      <c r="P19" s="154">
        <v>281</v>
      </c>
    </row>
    <row r="20" spans="1:16" ht="15">
      <c r="A20" s="123" t="s">
        <v>106</v>
      </c>
      <c r="B20" s="143">
        <v>44</v>
      </c>
      <c r="C20" s="143">
        <v>51</v>
      </c>
      <c r="D20" s="143">
        <v>127</v>
      </c>
      <c r="E20" s="143">
        <v>131</v>
      </c>
      <c r="F20" s="143">
        <v>554</v>
      </c>
      <c r="G20" s="143">
        <v>564</v>
      </c>
      <c r="H20" s="143">
        <v>971</v>
      </c>
      <c r="I20" s="143">
        <v>776</v>
      </c>
      <c r="J20" s="143">
        <v>1930</v>
      </c>
      <c r="K20" s="143">
        <v>1438</v>
      </c>
      <c r="L20" s="143">
        <v>4173</v>
      </c>
      <c r="M20" s="143">
        <v>4179</v>
      </c>
      <c r="N20" s="143">
        <v>7799</v>
      </c>
      <c r="O20" s="143">
        <v>7139</v>
      </c>
      <c r="P20" s="154">
        <v>14938</v>
      </c>
    </row>
    <row r="21" spans="1:16">
      <c r="A21" s="31" t="s">
        <v>108</v>
      </c>
    </row>
    <row r="22" spans="1:16">
      <c r="A22" s="74" t="s">
        <v>560</v>
      </c>
    </row>
    <row r="23" spans="1:16" ht="17.399999999999999">
      <c r="A23" s="59" t="s">
        <v>739</v>
      </c>
      <c r="B23" s="59"/>
      <c r="C23" s="59"/>
      <c r="D23" s="59"/>
      <c r="E23" s="59"/>
      <c r="F23" s="59"/>
      <c r="G23" s="59"/>
      <c r="H23" s="59"/>
      <c r="I23" s="59"/>
      <c r="J23" s="59"/>
      <c r="K23" s="59"/>
      <c r="L23" s="59"/>
      <c r="M23" s="59"/>
      <c r="N23" s="59"/>
      <c r="O23" s="59"/>
      <c r="P23" s="59"/>
    </row>
    <row r="24" spans="1:16" ht="17.399999999999999">
      <c r="A24" s="57" t="s">
        <v>598</v>
      </c>
      <c r="B24" s="58"/>
      <c r="C24" s="58"/>
      <c r="D24" s="58"/>
      <c r="E24" s="58"/>
      <c r="F24" s="58"/>
      <c r="G24" s="58"/>
      <c r="H24" s="58"/>
      <c r="I24" s="58"/>
      <c r="J24" s="58"/>
      <c r="K24" s="58"/>
      <c r="L24" s="58"/>
      <c r="M24" s="58"/>
      <c r="N24" s="58"/>
      <c r="O24" s="58"/>
      <c r="P24" s="58"/>
    </row>
    <row r="25" spans="1:16" ht="15.6">
      <c r="A25" s="112" t="s">
        <v>570</v>
      </c>
      <c r="B25" s="116" t="s">
        <v>715</v>
      </c>
      <c r="C25" s="116" t="s">
        <v>716</v>
      </c>
      <c r="D25" s="116" t="s">
        <v>717</v>
      </c>
      <c r="E25" s="116" t="s">
        <v>718</v>
      </c>
      <c r="F25" s="116" t="s">
        <v>719</v>
      </c>
      <c r="G25" s="116" t="s">
        <v>720</v>
      </c>
      <c r="H25" s="116" t="s">
        <v>721</v>
      </c>
      <c r="I25" s="116" t="s">
        <v>722</v>
      </c>
      <c r="J25" s="116" t="s">
        <v>723</v>
      </c>
      <c r="K25" s="116" t="s">
        <v>724</v>
      </c>
      <c r="L25" s="116" t="s">
        <v>725</v>
      </c>
      <c r="M25" s="116" t="s">
        <v>726</v>
      </c>
      <c r="N25" s="116" t="s">
        <v>103</v>
      </c>
      <c r="O25" s="116" t="s">
        <v>118</v>
      </c>
      <c r="P25" s="117" t="s">
        <v>119</v>
      </c>
    </row>
    <row r="26" spans="1:16" ht="15.6">
      <c r="A26" s="122"/>
      <c r="B26" s="116" t="s">
        <v>104</v>
      </c>
      <c r="C26" s="118" t="s">
        <v>105</v>
      </c>
      <c r="D26" s="116" t="s">
        <v>104</v>
      </c>
      <c r="E26" s="118" t="s">
        <v>105</v>
      </c>
      <c r="F26" s="116" t="s">
        <v>104</v>
      </c>
      <c r="G26" s="118" t="s">
        <v>105</v>
      </c>
      <c r="H26" s="116" t="s">
        <v>104</v>
      </c>
      <c r="I26" s="116" t="s">
        <v>105</v>
      </c>
      <c r="J26" s="116" t="s">
        <v>104</v>
      </c>
      <c r="K26" s="116" t="s">
        <v>105</v>
      </c>
      <c r="L26" s="116" t="s">
        <v>104</v>
      </c>
      <c r="M26" s="116" t="s">
        <v>105</v>
      </c>
      <c r="N26" s="119" t="s">
        <v>104</v>
      </c>
      <c r="O26" s="116" t="s">
        <v>105</v>
      </c>
      <c r="P26" s="120" t="s">
        <v>106</v>
      </c>
    </row>
    <row r="27" spans="1:16" ht="15">
      <c r="A27" s="121" t="s">
        <v>586</v>
      </c>
      <c r="B27" s="144">
        <v>5183</v>
      </c>
      <c r="C27" s="144">
        <v>5753</v>
      </c>
      <c r="D27" s="144">
        <v>5430</v>
      </c>
      <c r="E27" s="144">
        <v>8396</v>
      </c>
      <c r="F27" s="144">
        <v>23979</v>
      </c>
      <c r="G27" s="144">
        <v>39705</v>
      </c>
      <c r="H27" s="144">
        <v>36433</v>
      </c>
      <c r="I27" s="144">
        <v>45993</v>
      </c>
      <c r="J27" s="144">
        <v>72117</v>
      </c>
      <c r="K27" s="144">
        <v>59433</v>
      </c>
      <c r="L27" s="144">
        <v>162470</v>
      </c>
      <c r="M27" s="144">
        <v>177757</v>
      </c>
      <c r="N27" s="144">
        <v>305612</v>
      </c>
      <c r="O27" s="144">
        <v>337037</v>
      </c>
      <c r="P27" s="151">
        <v>642649</v>
      </c>
    </row>
    <row r="28" spans="1:16" ht="30">
      <c r="A28" s="124" t="s">
        <v>587</v>
      </c>
      <c r="B28" s="184">
        <v>5.0659999999999998</v>
      </c>
      <c r="C28" s="184">
        <v>4.4189999999999996</v>
      </c>
      <c r="D28" s="184">
        <v>1.99</v>
      </c>
      <c r="E28" s="184">
        <v>2.7080000000000002</v>
      </c>
      <c r="F28" s="184">
        <v>1.671</v>
      </c>
      <c r="G28" s="184">
        <v>2.7719999999999998</v>
      </c>
      <c r="H28" s="184">
        <v>1.31</v>
      </c>
      <c r="I28" s="184">
        <v>2.2010000000000001</v>
      </c>
      <c r="J28" s="184">
        <v>1.2849999999999999</v>
      </c>
      <c r="K28" s="184">
        <v>1.425</v>
      </c>
      <c r="L28" s="184">
        <v>1.3169999999999999</v>
      </c>
      <c r="M28" s="184">
        <v>1.4470000000000001</v>
      </c>
      <c r="N28" s="184">
        <v>1.3560000000000001</v>
      </c>
      <c r="O28" s="184">
        <v>1.651</v>
      </c>
      <c r="P28" s="185">
        <v>1.496</v>
      </c>
    </row>
    <row r="29" spans="1:16">
      <c r="A29" s="31" t="s">
        <v>108</v>
      </c>
    </row>
    <row r="30" spans="1:16">
      <c r="A30" s="74" t="s">
        <v>588</v>
      </c>
    </row>
  </sheetData>
  <pageMargins left="0.7" right="0.7" top="0.75" bottom="0.75" header="0.3" footer="0.3"/>
  <pageSetup paperSize="9" orientation="landscape"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6"/>
  <sheetViews>
    <sheetView zoomScaleNormal="100" workbookViewId="0"/>
  </sheetViews>
  <sheetFormatPr defaultColWidth="9.375" defaultRowHeight="13.8"/>
  <cols>
    <col min="1" max="1" width="62.125" style="23" customWidth="1"/>
    <col min="2" max="16" width="13.375" style="23" customWidth="1"/>
    <col min="17" max="20" width="9.375" style="23" customWidth="1"/>
    <col min="21" max="16384" width="9.375" style="23"/>
  </cols>
  <sheetData>
    <row r="1" spans="1:16">
      <c r="A1" s="73" t="s">
        <v>615</v>
      </c>
    </row>
    <row r="2" spans="1:16" ht="17.25" customHeight="1">
      <c r="A2" s="59" t="s">
        <v>714</v>
      </c>
      <c r="B2" s="59"/>
      <c r="C2" s="59"/>
      <c r="D2" s="59"/>
      <c r="E2" s="59"/>
      <c r="F2" s="59"/>
      <c r="G2" s="59"/>
      <c r="H2" s="59"/>
      <c r="I2" s="59"/>
      <c r="J2" s="59"/>
      <c r="K2" s="59"/>
      <c r="L2" s="59"/>
      <c r="M2" s="59"/>
      <c r="N2" s="59"/>
      <c r="O2" s="59"/>
      <c r="P2" s="59"/>
    </row>
    <row r="3" spans="1:16" ht="17.25" customHeight="1">
      <c r="A3" s="57" t="s">
        <v>734</v>
      </c>
      <c r="B3" s="58"/>
      <c r="C3" s="58"/>
      <c r="D3" s="58"/>
      <c r="E3" s="58"/>
      <c r="F3" s="58"/>
      <c r="G3" s="58"/>
      <c r="H3" s="58"/>
      <c r="I3" s="58"/>
      <c r="J3" s="58"/>
      <c r="K3" s="58"/>
      <c r="L3" s="58"/>
      <c r="M3" s="58"/>
      <c r="N3" s="58"/>
      <c r="O3" s="58"/>
      <c r="P3" s="58"/>
    </row>
    <row r="4" spans="1:16" ht="15.6">
      <c r="A4" s="112" t="s">
        <v>611</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22"/>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31" t="s">
        <v>671</v>
      </c>
      <c r="B6" s="144">
        <v>22</v>
      </c>
      <c r="C6" s="144">
        <v>37</v>
      </c>
      <c r="D6" s="144">
        <v>15</v>
      </c>
      <c r="E6" s="144">
        <v>28</v>
      </c>
      <c r="F6" s="144">
        <v>38</v>
      </c>
      <c r="G6" s="144">
        <v>50</v>
      </c>
      <c r="H6" s="144">
        <v>47</v>
      </c>
      <c r="I6" s="144">
        <v>48</v>
      </c>
      <c r="J6" s="144">
        <v>47</v>
      </c>
      <c r="K6" s="144">
        <v>75</v>
      </c>
      <c r="L6" s="144">
        <v>140</v>
      </c>
      <c r="M6" s="144">
        <v>192</v>
      </c>
      <c r="N6" s="144">
        <v>309</v>
      </c>
      <c r="O6" s="144">
        <v>430</v>
      </c>
      <c r="P6" s="151">
        <v>739</v>
      </c>
    </row>
    <row r="7" spans="1:16" ht="15">
      <c r="A7" s="131" t="s">
        <v>610</v>
      </c>
      <c r="B7" s="144">
        <v>2</v>
      </c>
      <c r="C7" s="144">
        <v>4</v>
      </c>
      <c r="D7" s="144">
        <v>4</v>
      </c>
      <c r="E7" s="144">
        <v>7</v>
      </c>
      <c r="F7" s="144">
        <v>9</v>
      </c>
      <c r="G7" s="144">
        <v>10</v>
      </c>
      <c r="H7" s="144">
        <v>9</v>
      </c>
      <c r="I7" s="144">
        <v>12</v>
      </c>
      <c r="J7" s="144">
        <v>8</v>
      </c>
      <c r="K7" s="144">
        <v>9</v>
      </c>
      <c r="L7" s="144">
        <v>28</v>
      </c>
      <c r="M7" s="144">
        <v>27</v>
      </c>
      <c r="N7" s="144">
        <v>60</v>
      </c>
      <c r="O7" s="144">
        <v>69</v>
      </c>
      <c r="P7" s="151">
        <v>129</v>
      </c>
    </row>
    <row r="8" spans="1:16" ht="15">
      <c r="A8" s="131" t="s">
        <v>606</v>
      </c>
      <c r="B8" s="144">
        <v>1</v>
      </c>
      <c r="C8" s="144">
        <v>0</v>
      </c>
      <c r="D8" s="144">
        <v>1</v>
      </c>
      <c r="E8" s="144">
        <v>1</v>
      </c>
      <c r="F8" s="144">
        <v>0</v>
      </c>
      <c r="G8" s="144">
        <v>2</v>
      </c>
      <c r="H8" s="144">
        <v>3</v>
      </c>
      <c r="I8" s="144">
        <v>6</v>
      </c>
      <c r="J8" s="144">
        <v>5</v>
      </c>
      <c r="K8" s="144">
        <v>9</v>
      </c>
      <c r="L8" s="144">
        <v>15</v>
      </c>
      <c r="M8" s="144">
        <v>25</v>
      </c>
      <c r="N8" s="144">
        <v>25</v>
      </c>
      <c r="O8" s="144">
        <v>43</v>
      </c>
      <c r="P8" s="151">
        <v>68</v>
      </c>
    </row>
    <row r="9" spans="1:16" ht="15">
      <c r="A9" s="131" t="s">
        <v>607</v>
      </c>
      <c r="B9" s="144">
        <v>0</v>
      </c>
      <c r="C9" s="144">
        <v>0</v>
      </c>
      <c r="D9" s="144">
        <v>1</v>
      </c>
      <c r="E9" s="144">
        <v>0</v>
      </c>
      <c r="F9" s="144">
        <v>3</v>
      </c>
      <c r="G9" s="144">
        <v>2</v>
      </c>
      <c r="H9" s="144">
        <v>4</v>
      </c>
      <c r="I9" s="144">
        <v>1</v>
      </c>
      <c r="J9" s="144">
        <v>4</v>
      </c>
      <c r="K9" s="144">
        <v>3</v>
      </c>
      <c r="L9" s="144">
        <v>13</v>
      </c>
      <c r="M9" s="144">
        <v>22</v>
      </c>
      <c r="N9" s="144">
        <v>25</v>
      </c>
      <c r="O9" s="144">
        <v>28</v>
      </c>
      <c r="P9" s="151">
        <v>53</v>
      </c>
    </row>
    <row r="10" spans="1:16" ht="15">
      <c r="A10" s="132" t="s">
        <v>608</v>
      </c>
      <c r="B10" s="143">
        <v>0</v>
      </c>
      <c r="C10" s="143">
        <v>1</v>
      </c>
      <c r="D10" s="143">
        <v>1</v>
      </c>
      <c r="E10" s="143">
        <v>0</v>
      </c>
      <c r="F10" s="143">
        <v>1</v>
      </c>
      <c r="G10" s="143">
        <v>6</v>
      </c>
      <c r="H10" s="143">
        <v>5</v>
      </c>
      <c r="I10" s="143">
        <v>0</v>
      </c>
      <c r="J10" s="143">
        <v>6</v>
      </c>
      <c r="K10" s="143">
        <v>5</v>
      </c>
      <c r="L10" s="143">
        <v>17</v>
      </c>
      <c r="M10" s="143">
        <v>16</v>
      </c>
      <c r="N10" s="143">
        <v>30</v>
      </c>
      <c r="O10" s="143">
        <v>28</v>
      </c>
      <c r="P10" s="154">
        <v>58</v>
      </c>
    </row>
    <row r="11" spans="1:16" ht="15">
      <c r="A11" s="132" t="s">
        <v>609</v>
      </c>
      <c r="B11" s="143">
        <v>19</v>
      </c>
      <c r="C11" s="143">
        <v>32</v>
      </c>
      <c r="D11" s="143">
        <v>8</v>
      </c>
      <c r="E11" s="143">
        <v>20</v>
      </c>
      <c r="F11" s="143">
        <v>25</v>
      </c>
      <c r="G11" s="143">
        <v>30</v>
      </c>
      <c r="H11" s="143">
        <v>26</v>
      </c>
      <c r="I11" s="143">
        <v>29</v>
      </c>
      <c r="J11" s="143">
        <v>24</v>
      </c>
      <c r="K11" s="143">
        <v>49</v>
      </c>
      <c r="L11" s="143">
        <v>67</v>
      </c>
      <c r="M11" s="143">
        <v>102</v>
      </c>
      <c r="N11" s="143">
        <v>169</v>
      </c>
      <c r="O11" s="143">
        <v>262</v>
      </c>
      <c r="P11" s="154">
        <v>431</v>
      </c>
    </row>
    <row r="12" spans="1:16" ht="15">
      <c r="A12" s="122" t="s">
        <v>605</v>
      </c>
      <c r="B12" s="143">
        <v>20</v>
      </c>
      <c r="C12" s="143">
        <v>33</v>
      </c>
      <c r="D12" s="143">
        <v>11</v>
      </c>
      <c r="E12" s="143">
        <v>21</v>
      </c>
      <c r="F12" s="143">
        <v>30</v>
      </c>
      <c r="G12" s="143">
        <v>38</v>
      </c>
      <c r="H12" s="143">
        <v>36</v>
      </c>
      <c r="I12" s="143">
        <v>35</v>
      </c>
      <c r="J12" s="143">
        <v>33</v>
      </c>
      <c r="K12" s="143">
        <v>62</v>
      </c>
      <c r="L12" s="143">
        <v>101</v>
      </c>
      <c r="M12" s="143">
        <v>148</v>
      </c>
      <c r="N12" s="143">
        <v>231</v>
      </c>
      <c r="O12" s="143">
        <v>337</v>
      </c>
      <c r="P12" s="154">
        <v>568</v>
      </c>
    </row>
    <row r="13" spans="1:16" ht="15">
      <c r="A13" s="132" t="s">
        <v>670</v>
      </c>
      <c r="B13" s="143">
        <v>0</v>
      </c>
      <c r="C13" s="143">
        <v>0</v>
      </c>
      <c r="D13" s="143">
        <v>0</v>
      </c>
      <c r="E13" s="143">
        <v>0</v>
      </c>
      <c r="F13" s="143">
        <v>1</v>
      </c>
      <c r="G13" s="143">
        <v>2</v>
      </c>
      <c r="H13" s="143">
        <v>6</v>
      </c>
      <c r="I13" s="143">
        <v>2</v>
      </c>
      <c r="J13" s="143">
        <v>9</v>
      </c>
      <c r="K13" s="143">
        <v>16</v>
      </c>
      <c r="L13" s="143">
        <v>48</v>
      </c>
      <c r="M13" s="143">
        <v>66</v>
      </c>
      <c r="N13" s="143">
        <v>64</v>
      </c>
      <c r="O13" s="143">
        <v>86</v>
      </c>
      <c r="P13" s="154">
        <v>150</v>
      </c>
    </row>
    <row r="14" spans="1:16" ht="15">
      <c r="A14" s="132" t="s">
        <v>669</v>
      </c>
      <c r="B14" s="143">
        <v>0</v>
      </c>
      <c r="C14" s="143">
        <v>0</v>
      </c>
      <c r="D14" s="143">
        <v>0</v>
      </c>
      <c r="E14" s="143">
        <v>1</v>
      </c>
      <c r="F14" s="143">
        <v>0</v>
      </c>
      <c r="G14" s="143">
        <v>2</v>
      </c>
      <c r="H14" s="143">
        <v>0</v>
      </c>
      <c r="I14" s="143">
        <v>0</v>
      </c>
      <c r="J14" s="143">
        <v>2</v>
      </c>
      <c r="K14" s="143">
        <v>1</v>
      </c>
      <c r="L14" s="143">
        <v>13</v>
      </c>
      <c r="M14" s="143">
        <v>6</v>
      </c>
      <c r="N14" s="143">
        <v>15</v>
      </c>
      <c r="O14" s="143">
        <v>10</v>
      </c>
      <c r="P14" s="154">
        <v>25</v>
      </c>
    </row>
    <row r="15" spans="1:16">
      <c r="A15" s="31" t="s">
        <v>108</v>
      </c>
    </row>
    <row r="16" spans="1:16">
      <c r="A16" s="74"/>
    </row>
  </sheetData>
  <pageMargins left="0.7" right="0.7" top="0.75" bottom="0.75" header="0.3" footer="0.3"/>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27"/>
  <sheetViews>
    <sheetView zoomScaleNormal="100" workbookViewId="0"/>
  </sheetViews>
  <sheetFormatPr defaultColWidth="9.375" defaultRowHeight="13.5" customHeight="1"/>
  <cols>
    <col min="1" max="1" width="29.5" style="1" customWidth="1"/>
    <col min="2" max="2" width="68.125" style="1" customWidth="1"/>
    <col min="3" max="3" width="13.5" style="1" customWidth="1"/>
    <col min="4" max="13" width="8.125" style="1" customWidth="1"/>
    <col min="14" max="16384" width="9.375" style="1"/>
  </cols>
  <sheetData>
    <row r="1" spans="1:15" ht="46.95" customHeight="1">
      <c r="A1" s="54" t="s">
        <v>23</v>
      </c>
    </row>
    <row r="2" spans="1:15" ht="17.25" customHeight="1">
      <c r="A2" s="32" t="s">
        <v>29</v>
      </c>
      <c r="B2" s="33"/>
      <c r="C2" s="2"/>
      <c r="D2" s="2"/>
      <c r="E2" s="2"/>
      <c r="F2" s="2"/>
      <c r="G2" s="2"/>
      <c r="H2" s="3"/>
    </row>
    <row r="3" spans="1:15" ht="17.25" customHeight="1">
      <c r="A3" s="24" t="s">
        <v>760</v>
      </c>
      <c r="B3" s="33"/>
      <c r="C3" s="4"/>
      <c r="D3" s="5"/>
      <c r="E3" s="5"/>
      <c r="F3" s="2"/>
      <c r="G3" s="2"/>
      <c r="H3" s="3"/>
    </row>
    <row r="4" spans="1:15" ht="17.25" customHeight="1">
      <c r="A4" s="34" t="s">
        <v>783</v>
      </c>
      <c r="B4" s="33"/>
      <c r="C4" s="4"/>
      <c r="D4" s="5"/>
      <c r="E4" s="5"/>
      <c r="F4" s="2"/>
      <c r="G4" s="2"/>
      <c r="H4" s="3"/>
    </row>
    <row r="5" spans="1:15" ht="15.6">
      <c r="A5" s="36" t="s">
        <v>0</v>
      </c>
      <c r="B5" s="61" t="s">
        <v>796</v>
      </c>
      <c r="D5" s="9"/>
      <c r="E5" s="9"/>
      <c r="F5" s="9"/>
      <c r="G5" s="2"/>
      <c r="H5" s="3"/>
    </row>
    <row r="6" spans="1:15" ht="15.6">
      <c r="A6" s="36" t="s">
        <v>1</v>
      </c>
      <c r="B6" s="67">
        <v>45441</v>
      </c>
      <c r="D6" s="11"/>
      <c r="E6" s="9"/>
      <c r="F6" s="9"/>
      <c r="G6" s="2"/>
      <c r="H6" s="3"/>
      <c r="I6" s="3"/>
      <c r="J6" s="3"/>
      <c r="K6" s="3"/>
      <c r="L6" s="3"/>
      <c r="M6" s="3"/>
      <c r="N6" s="3"/>
      <c r="O6" s="3"/>
    </row>
    <row r="7" spans="1:15" ht="15.6">
      <c r="A7" s="52" t="s">
        <v>20</v>
      </c>
      <c r="B7" s="61" t="s">
        <v>27</v>
      </c>
      <c r="D7" s="11"/>
      <c r="E7" s="9"/>
      <c r="F7" s="9"/>
      <c r="G7" s="5"/>
      <c r="H7" s="5"/>
      <c r="I7" s="5"/>
      <c r="J7" s="5"/>
      <c r="K7" s="5"/>
      <c r="L7" s="5"/>
      <c r="M7" s="5"/>
      <c r="N7" s="5"/>
      <c r="O7" s="5"/>
    </row>
    <row r="8" spans="1:15" ht="15.6">
      <c r="A8" s="36" t="s">
        <v>4</v>
      </c>
      <c r="B8" s="37" t="s">
        <v>794</v>
      </c>
      <c r="D8" s="15"/>
      <c r="E8" s="15"/>
      <c r="F8" s="15"/>
      <c r="G8" s="2"/>
      <c r="H8" s="3"/>
      <c r="I8" s="3"/>
      <c r="J8" s="3"/>
      <c r="K8" s="3"/>
      <c r="L8" s="3"/>
      <c r="M8" s="3"/>
      <c r="N8" s="3"/>
      <c r="O8" s="3"/>
    </row>
    <row r="9" spans="1:15" ht="15.6">
      <c r="A9" s="36" t="s">
        <v>13</v>
      </c>
      <c r="B9" s="25"/>
      <c r="C9" s="13"/>
      <c r="D9" s="15"/>
      <c r="E9" s="15"/>
      <c r="F9" s="15"/>
      <c r="G9" s="2"/>
      <c r="H9" s="3"/>
      <c r="I9" s="3"/>
      <c r="J9" s="3"/>
      <c r="K9" s="3"/>
      <c r="L9" s="3"/>
      <c r="M9" s="3"/>
      <c r="N9" s="3"/>
      <c r="O9" s="3"/>
    </row>
    <row r="10" spans="1:15" ht="13.5" customHeight="1">
      <c r="A10" s="25" t="s">
        <v>5</v>
      </c>
      <c r="B10" s="61" t="s">
        <v>30</v>
      </c>
      <c r="C10" s="7"/>
      <c r="E10" s="9"/>
      <c r="F10" s="9"/>
      <c r="G10" s="2"/>
      <c r="H10" s="3"/>
      <c r="I10" s="7"/>
      <c r="J10" s="7"/>
      <c r="K10" s="7"/>
      <c r="L10" s="7"/>
      <c r="M10" s="3"/>
      <c r="N10" s="3"/>
      <c r="O10" s="3"/>
    </row>
    <row r="11" spans="1:15" ht="13.5" customHeight="1">
      <c r="A11" s="25" t="s">
        <v>6</v>
      </c>
      <c r="B11" s="51" t="s">
        <v>31</v>
      </c>
      <c r="D11" s="9"/>
      <c r="E11" s="9"/>
      <c r="F11" s="9"/>
      <c r="G11" s="2"/>
      <c r="H11" s="7"/>
      <c r="I11" s="7"/>
      <c r="J11" s="7"/>
      <c r="K11" s="7"/>
      <c r="L11" s="7"/>
      <c r="M11" s="3"/>
      <c r="N11" s="3"/>
      <c r="O11" s="3"/>
    </row>
    <row r="12" spans="1:15" ht="13.5" customHeight="1">
      <c r="A12" s="25" t="s">
        <v>7</v>
      </c>
      <c r="B12" s="37" t="s">
        <v>32</v>
      </c>
      <c r="D12" s="9"/>
      <c r="E12" s="9"/>
      <c r="F12" s="9"/>
      <c r="G12" s="2"/>
      <c r="H12" s="7"/>
      <c r="I12" s="7"/>
      <c r="J12" s="7"/>
      <c r="K12" s="7"/>
      <c r="L12" s="7"/>
      <c r="M12" s="3"/>
      <c r="N12" s="3"/>
      <c r="O12" s="3"/>
    </row>
    <row r="13" spans="1:15" ht="15.6">
      <c r="A13" s="36" t="s">
        <v>14</v>
      </c>
      <c r="B13" s="25"/>
      <c r="D13" s="9"/>
      <c r="E13" s="9"/>
      <c r="F13" s="9"/>
      <c r="G13" s="2"/>
      <c r="H13" s="7"/>
      <c r="I13" s="3"/>
      <c r="J13" s="3"/>
      <c r="K13" s="3"/>
      <c r="L13" s="3"/>
      <c r="M13" s="3"/>
      <c r="N13" s="3"/>
      <c r="O13" s="3"/>
    </row>
    <row r="14" spans="1:15" ht="13.5" customHeight="1">
      <c r="A14" s="25" t="s">
        <v>5</v>
      </c>
      <c r="B14" s="61" t="s">
        <v>792</v>
      </c>
      <c r="C14" s="7"/>
      <c r="E14" s="9"/>
      <c r="F14" s="7"/>
      <c r="G14" s="3"/>
      <c r="H14" s="3"/>
      <c r="I14" s="3"/>
      <c r="J14" s="3"/>
      <c r="K14" s="3"/>
      <c r="L14" s="3"/>
      <c r="M14" s="3"/>
      <c r="N14" s="3"/>
      <c r="O14" s="3"/>
    </row>
    <row r="15" spans="1:15" ht="13.5" customHeight="1">
      <c r="A15" s="25" t="s">
        <v>6</v>
      </c>
      <c r="B15" s="51" t="s">
        <v>31</v>
      </c>
      <c r="D15" s="9"/>
      <c r="E15" s="9"/>
      <c r="F15" s="7"/>
      <c r="G15" s="3"/>
      <c r="H15" s="3"/>
    </row>
    <row r="16" spans="1:15" ht="13.5" customHeight="1">
      <c r="A16" s="25" t="s">
        <v>7</v>
      </c>
      <c r="B16" s="38" t="s">
        <v>793</v>
      </c>
      <c r="D16" s="9"/>
      <c r="E16" s="9"/>
      <c r="F16" s="7"/>
      <c r="G16" s="3"/>
      <c r="H16" s="3"/>
    </row>
    <row r="17" spans="1:8" ht="15.6">
      <c r="A17" s="25" t="s">
        <v>2</v>
      </c>
      <c r="B17" s="35"/>
      <c r="C17" s="7"/>
      <c r="D17" s="7"/>
      <c r="E17" s="7"/>
      <c r="F17" s="7"/>
      <c r="G17" s="3"/>
      <c r="H17" s="3"/>
    </row>
    <row r="18" spans="1:8" ht="13.5" customHeight="1">
      <c r="A18" s="25" t="s">
        <v>3</v>
      </c>
      <c r="B18" s="35"/>
      <c r="C18" s="7"/>
      <c r="D18" s="7"/>
      <c r="E18" s="7"/>
      <c r="F18" s="7"/>
      <c r="G18" s="3"/>
      <c r="H18" s="3"/>
    </row>
    <row r="19" spans="1:8" ht="13.5" customHeight="1">
      <c r="A19" s="7"/>
      <c r="B19" s="7"/>
      <c r="C19" s="7"/>
      <c r="D19" s="7"/>
      <c r="E19" s="7"/>
      <c r="F19" s="7"/>
      <c r="G19" s="3"/>
      <c r="H19" s="3"/>
    </row>
    <row r="20" spans="1:8" ht="13.5" customHeight="1">
      <c r="A20" s="7"/>
      <c r="B20" s="7"/>
      <c r="C20" s="7"/>
      <c r="D20" s="7"/>
      <c r="E20" s="7"/>
      <c r="F20" s="7"/>
      <c r="G20" s="3"/>
      <c r="H20" s="3"/>
    </row>
    <row r="21" spans="1:8" ht="13.5" customHeight="1">
      <c r="A21" s="10"/>
      <c r="B21" s="10"/>
      <c r="C21" s="10"/>
      <c r="D21" s="10"/>
      <c r="E21" s="10"/>
      <c r="F21" s="10"/>
    </row>
    <row r="22" spans="1:8" ht="13.5" customHeight="1">
      <c r="A22" s="10"/>
      <c r="B22" s="10"/>
      <c r="C22" s="10"/>
      <c r="D22" s="10"/>
      <c r="E22" s="10"/>
      <c r="F22" s="10"/>
    </row>
    <row r="23" spans="1:8" ht="13.5" customHeight="1">
      <c r="A23" s="10"/>
      <c r="B23" s="10"/>
      <c r="C23" s="10"/>
      <c r="D23" s="10"/>
      <c r="E23" s="10"/>
      <c r="F23" s="10"/>
    </row>
    <row r="24" spans="1:8" ht="13.5" customHeight="1">
      <c r="A24" s="10"/>
      <c r="B24" s="10"/>
      <c r="C24" s="10"/>
      <c r="D24" s="10"/>
      <c r="E24" s="10"/>
      <c r="F24" s="10"/>
    </row>
    <row r="25" spans="1:8" ht="13.5" customHeight="1">
      <c r="A25" s="10"/>
      <c r="B25" s="10"/>
      <c r="C25" s="10"/>
      <c r="D25" s="10"/>
      <c r="E25" s="10"/>
      <c r="F25" s="10"/>
    </row>
    <row r="26" spans="1:8" ht="13.5" customHeight="1">
      <c r="A26" s="10"/>
      <c r="B26" s="10"/>
      <c r="C26" s="10"/>
      <c r="D26" s="10"/>
      <c r="E26" s="10"/>
      <c r="F26" s="10"/>
    </row>
    <row r="27" spans="1:8" ht="13.5" customHeight="1">
      <c r="A27" s="10"/>
      <c r="B27" s="10"/>
      <c r="C27" s="10"/>
      <c r="D27" s="10"/>
      <c r="E27" s="10"/>
      <c r="F27" s="10"/>
    </row>
  </sheetData>
  <hyperlinks>
    <hyperlink ref="B12" r:id="rId1" xr:uid="{84C81D37-E20A-4D9C-89AF-E5B6746AF6F6}"/>
    <hyperlink ref="B16" r:id="rId2" xr:uid="{907D0D51-3B0C-4F55-B0DD-CE1EE237E2AD}"/>
    <hyperlink ref="B8" r:id="rId3" xr:uid="{B4C7D6F9-7C80-433C-825A-D3AE12993837}"/>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K77"/>
  <sheetViews>
    <sheetView zoomScaleNormal="100" workbookViewId="0"/>
  </sheetViews>
  <sheetFormatPr defaultColWidth="9.375" defaultRowHeight="13.8"/>
  <cols>
    <col min="1" max="1" width="35.375" style="23" customWidth="1"/>
    <col min="2" max="2" width="10.5" style="135" customWidth="1"/>
    <col min="3" max="3" width="10.875" style="135" customWidth="1"/>
    <col min="4" max="4" width="11.625" style="135" customWidth="1"/>
    <col min="5" max="5" width="11.5" style="135" customWidth="1"/>
    <col min="6" max="6" width="11.375" style="135" customWidth="1"/>
    <col min="7" max="7" width="11.5" style="135" customWidth="1"/>
    <col min="8" max="8" width="11.375" style="135" customWidth="1"/>
    <col min="9" max="9" width="10.5" style="135" customWidth="1"/>
    <col min="10" max="11" width="10.625" style="135" customWidth="1"/>
    <col min="12" max="13" width="9.375" style="23" customWidth="1"/>
    <col min="14" max="16384" width="9.375" style="23"/>
  </cols>
  <sheetData>
    <row r="1" spans="1:11">
      <c r="A1" s="73" t="s">
        <v>616</v>
      </c>
    </row>
    <row r="2" spans="1:11" ht="17.25" customHeight="1">
      <c r="A2" s="59" t="s">
        <v>729</v>
      </c>
      <c r="B2" s="137"/>
      <c r="C2" s="137"/>
      <c r="D2" s="137"/>
      <c r="E2" s="137"/>
      <c r="F2" s="137"/>
      <c r="G2" s="137"/>
      <c r="H2" s="137"/>
      <c r="I2" s="137"/>
      <c r="J2" s="137"/>
      <c r="K2" s="137"/>
    </row>
    <row r="3" spans="1:11" ht="17.25" customHeight="1">
      <c r="A3" s="57" t="s">
        <v>732</v>
      </c>
      <c r="B3" s="139"/>
      <c r="C3" s="139"/>
      <c r="D3" s="139"/>
      <c r="E3" s="139"/>
      <c r="F3" s="139"/>
      <c r="G3" s="139"/>
      <c r="H3" s="139"/>
      <c r="I3" s="139"/>
      <c r="J3" s="139"/>
      <c r="K3" s="139"/>
    </row>
    <row r="4" spans="1:11" ht="15.6">
      <c r="A4" s="112" t="s">
        <v>611</v>
      </c>
      <c r="B4" s="153" t="s">
        <v>617</v>
      </c>
      <c r="C4" s="141" t="s">
        <v>618</v>
      </c>
      <c r="D4" s="141" t="s">
        <v>619</v>
      </c>
      <c r="E4" s="141" t="s">
        <v>620</v>
      </c>
      <c r="F4" s="141" t="s">
        <v>621</v>
      </c>
      <c r="G4" s="141" t="s">
        <v>622</v>
      </c>
      <c r="H4" s="141" t="s">
        <v>623</v>
      </c>
      <c r="I4" s="141" t="s">
        <v>624</v>
      </c>
      <c r="J4" s="141" t="s">
        <v>625</v>
      </c>
      <c r="K4" s="142" t="s">
        <v>115</v>
      </c>
    </row>
    <row r="5" spans="1:11" ht="15">
      <c r="A5" s="122" t="s">
        <v>43</v>
      </c>
      <c r="B5" s="143">
        <v>12589</v>
      </c>
      <c r="C5" s="143">
        <v>13331</v>
      </c>
      <c r="D5" s="143">
        <v>13477</v>
      </c>
      <c r="E5" s="143">
        <v>13860</v>
      </c>
      <c r="F5" s="143">
        <v>14465</v>
      </c>
      <c r="G5" s="143">
        <v>15657</v>
      </c>
      <c r="H5" s="143">
        <v>15765</v>
      </c>
      <c r="I5" s="143">
        <v>15840</v>
      </c>
      <c r="J5" s="143">
        <v>16043</v>
      </c>
      <c r="K5" s="154">
        <v>16299</v>
      </c>
    </row>
    <row r="6" spans="1:11" ht="15">
      <c r="A6" s="122" t="s">
        <v>107</v>
      </c>
      <c r="B6" s="143">
        <v>21416</v>
      </c>
      <c r="C6" s="143">
        <v>21746</v>
      </c>
      <c r="D6" s="143">
        <v>21480</v>
      </c>
      <c r="E6" s="143">
        <v>21667</v>
      </c>
      <c r="F6" s="143">
        <v>21483</v>
      </c>
      <c r="G6" s="143">
        <v>21524</v>
      </c>
      <c r="H6" s="143">
        <v>21011</v>
      </c>
      <c r="I6" s="143">
        <v>20770</v>
      </c>
      <c r="J6" s="143">
        <v>21078</v>
      </c>
      <c r="K6" s="154">
        <v>20665</v>
      </c>
    </row>
    <row r="7" spans="1:11" ht="15">
      <c r="A7" s="122" t="s">
        <v>693</v>
      </c>
      <c r="B7" s="143">
        <v>4988</v>
      </c>
      <c r="C7" s="143">
        <v>5118</v>
      </c>
      <c r="D7" s="143">
        <v>5234</v>
      </c>
      <c r="E7" s="143">
        <v>5485</v>
      </c>
      <c r="F7" s="143">
        <v>5660</v>
      </c>
      <c r="G7" s="143">
        <v>5711</v>
      </c>
      <c r="H7" s="143">
        <v>5587</v>
      </c>
      <c r="I7" s="143">
        <v>5746</v>
      </c>
      <c r="J7" s="143">
        <v>6111</v>
      </c>
      <c r="K7" s="154">
        <v>5852</v>
      </c>
    </row>
    <row r="8" spans="1:11" ht="15">
      <c r="A8" s="122" t="s">
        <v>45</v>
      </c>
      <c r="B8" s="143">
        <v>4454</v>
      </c>
      <c r="C8" s="143">
        <v>4328</v>
      </c>
      <c r="D8" s="143">
        <v>4215</v>
      </c>
      <c r="E8" s="143">
        <v>4113</v>
      </c>
      <c r="F8" s="143">
        <v>3930</v>
      </c>
      <c r="G8" s="143">
        <v>3801</v>
      </c>
      <c r="H8" s="143">
        <v>3963</v>
      </c>
      <c r="I8" s="143">
        <v>3936</v>
      </c>
      <c r="J8" s="143">
        <v>3892</v>
      </c>
      <c r="K8" s="154">
        <v>3899</v>
      </c>
    </row>
    <row r="9" spans="1:11" ht="15">
      <c r="A9" s="122" t="s">
        <v>46</v>
      </c>
      <c r="B9" s="143">
        <v>5383</v>
      </c>
      <c r="C9" s="143">
        <v>5400</v>
      </c>
      <c r="D9" s="143">
        <v>5511</v>
      </c>
      <c r="E9" s="143">
        <v>5593</v>
      </c>
      <c r="F9" s="143">
        <v>5660</v>
      </c>
      <c r="G9" s="143">
        <v>5594</v>
      </c>
      <c r="H9" s="143">
        <v>5209</v>
      </c>
      <c r="I9" s="143">
        <v>4849</v>
      </c>
      <c r="J9" s="143">
        <v>4682</v>
      </c>
      <c r="K9" s="154">
        <v>4476</v>
      </c>
    </row>
    <row r="10" spans="1:11" ht="15">
      <c r="A10" s="121" t="s">
        <v>47</v>
      </c>
      <c r="B10" s="143">
        <v>2982</v>
      </c>
      <c r="C10" s="143">
        <v>3035</v>
      </c>
      <c r="D10" s="143">
        <v>3104</v>
      </c>
      <c r="E10" s="143">
        <v>2863</v>
      </c>
      <c r="F10" s="143">
        <v>2852</v>
      </c>
      <c r="G10" s="143">
        <v>2716</v>
      </c>
      <c r="H10" s="143">
        <v>2535</v>
      </c>
      <c r="I10" s="143">
        <v>2539</v>
      </c>
      <c r="J10" s="143">
        <v>2520</v>
      </c>
      <c r="K10" s="154">
        <v>2483</v>
      </c>
    </row>
    <row r="11" spans="1:11" ht="15">
      <c r="A11" s="122" t="s">
        <v>48</v>
      </c>
      <c r="B11" s="143">
        <v>6919</v>
      </c>
      <c r="C11" s="143">
        <v>6971</v>
      </c>
      <c r="D11" s="143">
        <v>6953</v>
      </c>
      <c r="E11" s="143">
        <v>6987</v>
      </c>
      <c r="F11" s="143">
        <v>7147</v>
      </c>
      <c r="G11" s="143">
        <v>6807</v>
      </c>
      <c r="H11" s="143">
        <v>6043</v>
      </c>
      <c r="I11" s="143">
        <v>6381</v>
      </c>
      <c r="J11" s="143">
        <v>6458</v>
      </c>
      <c r="K11" s="154">
        <v>6097</v>
      </c>
    </row>
    <row r="12" spans="1:11" ht="15">
      <c r="A12" s="122" t="s">
        <v>49</v>
      </c>
      <c r="B12" s="143">
        <v>804</v>
      </c>
      <c r="C12" s="143">
        <v>935</v>
      </c>
      <c r="D12" s="143">
        <v>883</v>
      </c>
      <c r="E12" s="143">
        <v>848</v>
      </c>
      <c r="F12" s="143">
        <v>1046</v>
      </c>
      <c r="G12" s="143">
        <v>868</v>
      </c>
      <c r="H12" s="143">
        <v>874</v>
      </c>
      <c r="I12" s="143">
        <v>866</v>
      </c>
      <c r="J12" s="143">
        <v>811</v>
      </c>
      <c r="K12" s="154">
        <v>703</v>
      </c>
    </row>
    <row r="13" spans="1:11" ht="15">
      <c r="A13" s="122" t="s">
        <v>50</v>
      </c>
      <c r="B13" s="143">
        <v>26547</v>
      </c>
      <c r="C13" s="143">
        <v>28155</v>
      </c>
      <c r="D13" s="143">
        <v>29776</v>
      </c>
      <c r="E13" s="143">
        <v>31354</v>
      </c>
      <c r="F13" s="143">
        <v>33170</v>
      </c>
      <c r="G13" s="143">
        <v>34939</v>
      </c>
      <c r="H13" s="143">
        <v>36229</v>
      </c>
      <c r="I13" s="143">
        <v>37481</v>
      </c>
      <c r="J13" s="143">
        <v>39385</v>
      </c>
      <c r="K13" s="154">
        <v>40822</v>
      </c>
    </row>
    <row r="14" spans="1:11" ht="15">
      <c r="A14" s="122" t="s">
        <v>51</v>
      </c>
      <c r="B14" s="143">
        <v>5599</v>
      </c>
      <c r="C14" s="143">
        <v>5759</v>
      </c>
      <c r="D14" s="143">
        <v>5513</v>
      </c>
      <c r="E14" s="143">
        <v>5696</v>
      </c>
      <c r="F14" s="143">
        <v>5940</v>
      </c>
      <c r="G14" s="143">
        <v>5859</v>
      </c>
      <c r="H14" s="143">
        <v>5817</v>
      </c>
      <c r="I14" s="143">
        <v>5784</v>
      </c>
      <c r="J14" s="143">
        <v>5756</v>
      </c>
      <c r="K14" s="154">
        <v>5636</v>
      </c>
    </row>
    <row r="15" spans="1:11" ht="15">
      <c r="A15" s="122" t="s">
        <v>52</v>
      </c>
      <c r="B15" s="143">
        <v>2510</v>
      </c>
      <c r="C15" s="143">
        <v>2707</v>
      </c>
      <c r="D15" s="143">
        <v>2800</v>
      </c>
      <c r="E15" s="143">
        <v>2837</v>
      </c>
      <c r="F15" s="143">
        <v>2869</v>
      </c>
      <c r="G15" s="143">
        <v>3087</v>
      </c>
      <c r="H15" s="143">
        <v>3038</v>
      </c>
      <c r="I15" s="143">
        <v>3367</v>
      </c>
      <c r="J15" s="143">
        <v>3407</v>
      </c>
      <c r="K15" s="154">
        <v>3456</v>
      </c>
    </row>
    <row r="16" spans="1:11" ht="15">
      <c r="A16" s="122" t="s">
        <v>53</v>
      </c>
      <c r="B16" s="143">
        <v>63924</v>
      </c>
      <c r="C16" s="143">
        <v>66294</v>
      </c>
      <c r="D16" s="143">
        <v>67645</v>
      </c>
      <c r="E16" s="143">
        <v>69210</v>
      </c>
      <c r="F16" s="143">
        <v>71330</v>
      </c>
      <c r="G16" s="143">
        <v>73061</v>
      </c>
      <c r="H16" s="143">
        <v>73021</v>
      </c>
      <c r="I16" s="143">
        <v>74212</v>
      </c>
      <c r="J16" s="143">
        <v>75970</v>
      </c>
      <c r="K16" s="154">
        <v>76972</v>
      </c>
    </row>
    <row r="17" spans="1:11">
      <c r="A17" s="31" t="s">
        <v>108</v>
      </c>
    </row>
    <row r="18" spans="1:11">
      <c r="A18" s="74" t="s">
        <v>110</v>
      </c>
    </row>
    <row r="19" spans="1:11">
      <c r="A19" s="31" t="s">
        <v>626</v>
      </c>
    </row>
    <row r="20" spans="1:11" ht="17.25" customHeight="1">
      <c r="A20" s="59" t="s">
        <v>730</v>
      </c>
      <c r="B20" s="137"/>
      <c r="C20" s="137"/>
      <c r="D20" s="137"/>
      <c r="E20" s="137"/>
      <c r="F20" s="137"/>
      <c r="G20" s="137"/>
      <c r="H20" s="137"/>
      <c r="I20" s="137"/>
      <c r="J20" s="137"/>
      <c r="K20" s="137"/>
    </row>
    <row r="21" spans="1:11" ht="17.25" customHeight="1">
      <c r="A21" s="57" t="s">
        <v>731</v>
      </c>
      <c r="B21" s="139"/>
      <c r="C21" s="139"/>
      <c r="D21" s="139"/>
      <c r="E21" s="139"/>
      <c r="F21" s="139"/>
      <c r="G21" s="139"/>
      <c r="H21" s="139"/>
      <c r="I21" s="139"/>
      <c r="J21" s="139"/>
      <c r="K21" s="139"/>
    </row>
    <row r="22" spans="1:11" ht="15.6">
      <c r="A22" s="112" t="s">
        <v>611</v>
      </c>
      <c r="B22" s="129" t="s">
        <v>617</v>
      </c>
      <c r="C22" s="129" t="s">
        <v>618</v>
      </c>
      <c r="D22" s="129" t="s">
        <v>619</v>
      </c>
      <c r="E22" s="129" t="s">
        <v>620</v>
      </c>
      <c r="F22" s="129" t="s">
        <v>621</v>
      </c>
      <c r="G22" s="129" t="s">
        <v>622</v>
      </c>
      <c r="H22" s="129" t="s">
        <v>623</v>
      </c>
      <c r="I22" s="129" t="s">
        <v>624</v>
      </c>
      <c r="J22" s="129" t="s">
        <v>625</v>
      </c>
      <c r="K22" s="150" t="s">
        <v>115</v>
      </c>
    </row>
    <row r="23" spans="1:11" ht="15">
      <c r="A23" s="132" t="s">
        <v>627</v>
      </c>
      <c r="B23" s="144">
        <v>6829</v>
      </c>
      <c r="C23" s="144">
        <v>7289</v>
      </c>
      <c r="D23" s="144">
        <v>7348</v>
      </c>
      <c r="E23" s="144">
        <v>7484</v>
      </c>
      <c r="F23" s="144">
        <v>7786</v>
      </c>
      <c r="G23" s="144">
        <v>8475</v>
      </c>
      <c r="H23" s="144">
        <v>8517</v>
      </c>
      <c r="I23" s="144">
        <v>8485</v>
      </c>
      <c r="J23" s="144">
        <v>8604</v>
      </c>
      <c r="K23" s="151">
        <v>8686</v>
      </c>
    </row>
    <row r="24" spans="1:11" ht="15">
      <c r="A24" s="131" t="s">
        <v>629</v>
      </c>
      <c r="B24" s="144">
        <v>5760</v>
      </c>
      <c r="C24" s="144">
        <v>6042</v>
      </c>
      <c r="D24" s="144">
        <v>6129</v>
      </c>
      <c r="E24" s="144">
        <v>6376</v>
      </c>
      <c r="F24" s="144">
        <v>6679</v>
      </c>
      <c r="G24" s="144">
        <v>7182</v>
      </c>
      <c r="H24" s="144">
        <v>7248</v>
      </c>
      <c r="I24" s="144">
        <v>7355</v>
      </c>
      <c r="J24" s="144">
        <v>7439</v>
      </c>
      <c r="K24" s="151">
        <v>7613</v>
      </c>
    </row>
    <row r="25" spans="1:11" ht="15">
      <c r="A25" s="132" t="s">
        <v>628</v>
      </c>
      <c r="B25" s="144">
        <v>11290</v>
      </c>
      <c r="C25" s="144">
        <v>11516</v>
      </c>
      <c r="D25" s="144">
        <v>11484</v>
      </c>
      <c r="E25" s="144">
        <v>11620</v>
      </c>
      <c r="F25" s="144">
        <v>11514</v>
      </c>
      <c r="G25" s="144">
        <v>11531</v>
      </c>
      <c r="H25" s="144">
        <v>11107</v>
      </c>
      <c r="I25" s="144">
        <v>10881</v>
      </c>
      <c r="J25" s="144">
        <v>11142</v>
      </c>
      <c r="K25" s="151">
        <v>10915</v>
      </c>
    </row>
    <row r="26" spans="1:11" ht="15">
      <c r="A26" s="132" t="s">
        <v>630</v>
      </c>
      <c r="B26" s="144">
        <v>10126</v>
      </c>
      <c r="C26" s="144">
        <v>10230</v>
      </c>
      <c r="D26" s="144">
        <v>9996</v>
      </c>
      <c r="E26" s="144">
        <v>10047</v>
      </c>
      <c r="F26" s="144">
        <v>9969</v>
      </c>
      <c r="G26" s="144">
        <v>9993</v>
      </c>
      <c r="H26" s="144">
        <v>9904</v>
      </c>
      <c r="I26" s="144">
        <v>9889</v>
      </c>
      <c r="J26" s="144">
        <v>9936</v>
      </c>
      <c r="K26" s="151">
        <v>9750</v>
      </c>
    </row>
    <row r="27" spans="1:11" ht="15">
      <c r="A27" s="132" t="s">
        <v>695</v>
      </c>
      <c r="B27" s="144">
        <v>2072</v>
      </c>
      <c r="C27" s="144">
        <v>2087</v>
      </c>
      <c r="D27" s="144">
        <v>2123</v>
      </c>
      <c r="E27" s="144">
        <v>2209</v>
      </c>
      <c r="F27" s="144">
        <v>2281</v>
      </c>
      <c r="G27" s="144">
        <v>2305</v>
      </c>
      <c r="H27" s="144">
        <v>2242</v>
      </c>
      <c r="I27" s="144">
        <v>2294</v>
      </c>
      <c r="J27" s="144">
        <v>2459</v>
      </c>
      <c r="K27" s="151">
        <v>2323</v>
      </c>
    </row>
    <row r="28" spans="1:11" ht="15">
      <c r="A28" s="132" t="s">
        <v>696</v>
      </c>
      <c r="B28" s="144">
        <v>2916</v>
      </c>
      <c r="C28" s="144">
        <v>3031</v>
      </c>
      <c r="D28" s="144">
        <v>3111</v>
      </c>
      <c r="E28" s="144">
        <v>3276</v>
      </c>
      <c r="F28" s="144">
        <v>3379</v>
      </c>
      <c r="G28" s="144">
        <v>3406</v>
      </c>
      <c r="H28" s="144">
        <v>3345</v>
      </c>
      <c r="I28" s="144">
        <v>3452</v>
      </c>
      <c r="J28" s="144">
        <v>3652</v>
      </c>
      <c r="K28" s="151">
        <v>3529</v>
      </c>
    </row>
    <row r="29" spans="1:11" ht="15">
      <c r="A29" s="132" t="s">
        <v>631</v>
      </c>
      <c r="B29" s="144">
        <v>1824</v>
      </c>
      <c r="C29" s="144">
        <v>1802</v>
      </c>
      <c r="D29" s="144">
        <v>1757</v>
      </c>
      <c r="E29" s="144">
        <v>1680</v>
      </c>
      <c r="F29" s="144">
        <v>1616</v>
      </c>
      <c r="G29" s="144">
        <v>1597</v>
      </c>
      <c r="H29" s="144">
        <v>1636</v>
      </c>
      <c r="I29" s="144">
        <v>1651</v>
      </c>
      <c r="J29" s="144">
        <v>1681</v>
      </c>
      <c r="K29" s="151">
        <v>1692</v>
      </c>
    </row>
    <row r="30" spans="1:11" ht="15">
      <c r="A30" s="132" t="s">
        <v>632</v>
      </c>
      <c r="B30" s="144">
        <v>2630</v>
      </c>
      <c r="C30" s="144">
        <v>2526</v>
      </c>
      <c r="D30" s="144">
        <v>2458</v>
      </c>
      <c r="E30" s="144">
        <v>2433</v>
      </c>
      <c r="F30" s="144">
        <v>2314</v>
      </c>
      <c r="G30" s="144">
        <v>2204</v>
      </c>
      <c r="H30" s="144">
        <v>2327</v>
      </c>
      <c r="I30" s="144">
        <v>2285</v>
      </c>
      <c r="J30" s="144">
        <v>2211</v>
      </c>
      <c r="K30" s="151">
        <v>2207</v>
      </c>
    </row>
    <row r="31" spans="1:11" ht="15">
      <c r="A31" s="132" t="s">
        <v>633</v>
      </c>
      <c r="B31" s="144">
        <v>3055</v>
      </c>
      <c r="C31" s="144">
        <v>3100</v>
      </c>
      <c r="D31" s="144">
        <v>3154</v>
      </c>
      <c r="E31" s="144">
        <v>3165</v>
      </c>
      <c r="F31" s="144">
        <v>3204</v>
      </c>
      <c r="G31" s="144">
        <v>3199</v>
      </c>
      <c r="H31" s="144">
        <v>2946</v>
      </c>
      <c r="I31" s="144">
        <v>2713</v>
      </c>
      <c r="J31" s="144">
        <v>2641</v>
      </c>
      <c r="K31" s="151">
        <v>2535</v>
      </c>
    </row>
    <row r="32" spans="1:11" ht="15">
      <c r="A32" s="132" t="s">
        <v>634</v>
      </c>
      <c r="B32" s="144">
        <v>2328</v>
      </c>
      <c r="C32" s="144">
        <v>2300</v>
      </c>
      <c r="D32" s="144">
        <v>2357</v>
      </c>
      <c r="E32" s="144">
        <v>2428</v>
      </c>
      <c r="F32" s="144">
        <v>2456</v>
      </c>
      <c r="G32" s="144">
        <v>2395</v>
      </c>
      <c r="H32" s="144">
        <v>2263</v>
      </c>
      <c r="I32" s="144">
        <v>2136</v>
      </c>
      <c r="J32" s="144">
        <v>2041</v>
      </c>
      <c r="K32" s="151">
        <v>1941</v>
      </c>
    </row>
    <row r="33" spans="1:11" ht="15">
      <c r="A33" s="131" t="s">
        <v>635</v>
      </c>
      <c r="B33" s="144">
        <v>1200</v>
      </c>
      <c r="C33" s="144">
        <v>1168</v>
      </c>
      <c r="D33" s="144">
        <v>1210</v>
      </c>
      <c r="E33" s="144">
        <v>1147</v>
      </c>
      <c r="F33" s="144">
        <v>1117</v>
      </c>
      <c r="G33" s="144">
        <v>1106</v>
      </c>
      <c r="H33" s="144">
        <v>1043</v>
      </c>
      <c r="I33" s="144">
        <v>1032</v>
      </c>
      <c r="J33" s="144">
        <v>1049</v>
      </c>
      <c r="K33" s="151">
        <v>1055</v>
      </c>
    </row>
    <row r="34" spans="1:11" ht="15">
      <c r="A34" s="131" t="s">
        <v>636</v>
      </c>
      <c r="B34" s="144">
        <v>1782</v>
      </c>
      <c r="C34" s="144">
        <v>1867</v>
      </c>
      <c r="D34" s="144">
        <v>1894</v>
      </c>
      <c r="E34" s="144">
        <v>1716</v>
      </c>
      <c r="F34" s="144">
        <v>1735</v>
      </c>
      <c r="G34" s="144">
        <v>1610</v>
      </c>
      <c r="H34" s="144">
        <v>1492</v>
      </c>
      <c r="I34" s="144">
        <v>1507</v>
      </c>
      <c r="J34" s="144">
        <v>1471</v>
      </c>
      <c r="K34" s="151">
        <v>1428</v>
      </c>
    </row>
    <row r="35" spans="1:11" ht="15">
      <c r="A35" s="132" t="s">
        <v>637</v>
      </c>
      <c r="B35" s="144">
        <v>3465</v>
      </c>
      <c r="C35" s="144">
        <v>3514</v>
      </c>
      <c r="D35" s="144">
        <v>3455</v>
      </c>
      <c r="E35" s="144">
        <v>3451</v>
      </c>
      <c r="F35" s="144">
        <v>3556</v>
      </c>
      <c r="G35" s="144">
        <v>3328</v>
      </c>
      <c r="H35" s="144">
        <v>2964</v>
      </c>
      <c r="I35" s="144">
        <v>3134</v>
      </c>
      <c r="J35" s="144">
        <v>3174</v>
      </c>
      <c r="K35" s="151">
        <v>2943</v>
      </c>
    </row>
    <row r="36" spans="1:11" ht="15">
      <c r="A36" s="132" t="s">
        <v>638</v>
      </c>
      <c r="B36" s="144">
        <v>3454</v>
      </c>
      <c r="C36" s="144">
        <v>3457</v>
      </c>
      <c r="D36" s="144">
        <v>3498</v>
      </c>
      <c r="E36" s="144">
        <v>3536</v>
      </c>
      <c r="F36" s="144">
        <v>3591</v>
      </c>
      <c r="G36" s="144">
        <v>3479</v>
      </c>
      <c r="H36" s="144">
        <v>3079</v>
      </c>
      <c r="I36" s="144">
        <v>3247</v>
      </c>
      <c r="J36" s="144">
        <v>3284</v>
      </c>
      <c r="K36" s="151">
        <v>3154</v>
      </c>
    </row>
    <row r="37" spans="1:11" ht="15">
      <c r="A37" s="132" t="s">
        <v>639</v>
      </c>
      <c r="B37" s="144">
        <v>365</v>
      </c>
      <c r="C37" s="144">
        <v>444</v>
      </c>
      <c r="D37" s="144">
        <v>396</v>
      </c>
      <c r="E37" s="144">
        <v>410</v>
      </c>
      <c r="F37" s="144">
        <v>482</v>
      </c>
      <c r="G37" s="144">
        <v>391</v>
      </c>
      <c r="H37" s="144">
        <v>396</v>
      </c>
      <c r="I37" s="144">
        <v>373</v>
      </c>
      <c r="J37" s="144">
        <v>353</v>
      </c>
      <c r="K37" s="151">
        <v>320</v>
      </c>
    </row>
    <row r="38" spans="1:11" ht="15">
      <c r="A38" s="132" t="s">
        <v>640</v>
      </c>
      <c r="B38" s="144">
        <v>439</v>
      </c>
      <c r="C38" s="144">
        <v>491</v>
      </c>
      <c r="D38" s="144">
        <v>487</v>
      </c>
      <c r="E38" s="144">
        <v>438</v>
      </c>
      <c r="F38" s="144">
        <v>564</v>
      </c>
      <c r="G38" s="144">
        <v>477</v>
      </c>
      <c r="H38" s="144">
        <v>478</v>
      </c>
      <c r="I38" s="144">
        <v>493</v>
      </c>
      <c r="J38" s="144">
        <v>458</v>
      </c>
      <c r="K38" s="151">
        <v>383</v>
      </c>
    </row>
    <row r="39" spans="1:11" ht="15">
      <c r="A39" s="132" t="s">
        <v>641</v>
      </c>
      <c r="B39" s="144">
        <v>13542</v>
      </c>
      <c r="C39" s="144">
        <v>14408</v>
      </c>
      <c r="D39" s="144">
        <v>15320</v>
      </c>
      <c r="E39" s="144">
        <v>16216</v>
      </c>
      <c r="F39" s="144">
        <v>17246</v>
      </c>
      <c r="G39" s="144">
        <v>18129</v>
      </c>
      <c r="H39" s="144">
        <v>18716</v>
      </c>
      <c r="I39" s="144">
        <v>19321</v>
      </c>
      <c r="J39" s="144">
        <v>20336</v>
      </c>
      <c r="K39" s="151">
        <v>21214</v>
      </c>
    </row>
    <row r="40" spans="1:11" ht="15">
      <c r="A40" s="132" t="s">
        <v>642</v>
      </c>
      <c r="B40" s="144">
        <v>13005</v>
      </c>
      <c r="C40" s="144">
        <v>13747</v>
      </c>
      <c r="D40" s="144">
        <v>14456</v>
      </c>
      <c r="E40" s="144">
        <v>15138</v>
      </c>
      <c r="F40" s="144">
        <v>15924</v>
      </c>
      <c r="G40" s="144">
        <v>16810</v>
      </c>
      <c r="H40" s="144">
        <v>17513</v>
      </c>
      <c r="I40" s="144">
        <v>18160</v>
      </c>
      <c r="J40" s="144">
        <v>19049</v>
      </c>
      <c r="K40" s="151">
        <v>19608</v>
      </c>
    </row>
    <row r="41" spans="1:11" ht="15">
      <c r="A41" s="132" t="s">
        <v>643</v>
      </c>
      <c r="B41" s="144">
        <v>2959</v>
      </c>
      <c r="C41" s="144">
        <v>3046</v>
      </c>
      <c r="D41" s="144">
        <v>2918</v>
      </c>
      <c r="E41" s="144">
        <v>3083</v>
      </c>
      <c r="F41" s="144">
        <v>3309</v>
      </c>
      <c r="G41" s="144">
        <v>3241</v>
      </c>
      <c r="H41" s="144">
        <v>3155</v>
      </c>
      <c r="I41" s="144">
        <v>3134</v>
      </c>
      <c r="J41" s="144">
        <v>3128</v>
      </c>
      <c r="K41" s="151">
        <v>3063</v>
      </c>
    </row>
    <row r="42" spans="1:11" ht="15">
      <c r="A42" s="132" t="s">
        <v>644</v>
      </c>
      <c r="B42" s="144">
        <v>2640</v>
      </c>
      <c r="C42" s="144">
        <v>2713</v>
      </c>
      <c r="D42" s="144">
        <v>2595</v>
      </c>
      <c r="E42" s="144">
        <v>2613</v>
      </c>
      <c r="F42" s="144">
        <v>2631</v>
      </c>
      <c r="G42" s="144">
        <v>2618</v>
      </c>
      <c r="H42" s="144">
        <v>2662</v>
      </c>
      <c r="I42" s="144">
        <v>2650</v>
      </c>
      <c r="J42" s="144">
        <v>2628</v>
      </c>
      <c r="K42" s="151">
        <v>2573</v>
      </c>
    </row>
    <row r="43" spans="1:11" ht="15">
      <c r="A43" s="132" t="s">
        <v>645</v>
      </c>
      <c r="B43" s="144">
        <v>1153</v>
      </c>
      <c r="C43" s="144">
        <v>1256</v>
      </c>
      <c r="D43" s="144">
        <v>1263</v>
      </c>
      <c r="E43" s="144">
        <v>1286</v>
      </c>
      <c r="F43" s="144">
        <v>1291</v>
      </c>
      <c r="G43" s="144">
        <v>1383</v>
      </c>
      <c r="H43" s="144">
        <v>1349</v>
      </c>
      <c r="I43" s="144">
        <v>1472</v>
      </c>
      <c r="J43" s="144">
        <v>1488</v>
      </c>
      <c r="K43" s="151">
        <v>1502</v>
      </c>
    </row>
    <row r="44" spans="1:11" ht="15">
      <c r="A44" s="132" t="s">
        <v>646</v>
      </c>
      <c r="B44" s="144">
        <v>1357</v>
      </c>
      <c r="C44" s="144">
        <v>1451</v>
      </c>
      <c r="D44" s="144">
        <v>1537</v>
      </c>
      <c r="E44" s="144">
        <v>1551</v>
      </c>
      <c r="F44" s="144">
        <v>1578</v>
      </c>
      <c r="G44" s="144">
        <v>1704</v>
      </c>
      <c r="H44" s="144">
        <v>1689</v>
      </c>
      <c r="I44" s="144">
        <v>1895</v>
      </c>
      <c r="J44" s="144">
        <v>1919</v>
      </c>
      <c r="K44" s="151">
        <v>1954</v>
      </c>
    </row>
    <row r="45" spans="1:11" ht="15">
      <c r="A45" s="131" t="s">
        <v>647</v>
      </c>
      <c r="B45" s="152">
        <v>32390</v>
      </c>
      <c r="C45" s="144">
        <v>33763</v>
      </c>
      <c r="D45" s="144">
        <v>34440</v>
      </c>
      <c r="E45" s="144">
        <v>35339</v>
      </c>
      <c r="F45" s="144">
        <v>36488</v>
      </c>
      <c r="G45" s="144">
        <v>37323</v>
      </c>
      <c r="H45" s="144">
        <v>37126</v>
      </c>
      <c r="I45" s="144">
        <v>37585</v>
      </c>
      <c r="J45" s="144">
        <v>38524</v>
      </c>
      <c r="K45" s="151">
        <v>39189</v>
      </c>
    </row>
    <row r="46" spans="1:11" ht="15">
      <c r="A46" s="132" t="s">
        <v>648</v>
      </c>
      <c r="B46" s="144">
        <v>31534</v>
      </c>
      <c r="C46" s="144">
        <v>32531</v>
      </c>
      <c r="D46" s="144">
        <v>33205</v>
      </c>
      <c r="E46" s="144">
        <v>33871</v>
      </c>
      <c r="F46" s="144">
        <v>34842</v>
      </c>
      <c r="G46" s="144">
        <v>35738</v>
      </c>
      <c r="H46" s="144">
        <v>35895</v>
      </c>
      <c r="I46" s="144">
        <v>36627</v>
      </c>
      <c r="J46" s="144">
        <v>37446</v>
      </c>
      <c r="K46" s="151">
        <v>37783</v>
      </c>
    </row>
    <row r="47" spans="1:11">
      <c r="A47" s="31" t="s">
        <v>108</v>
      </c>
    </row>
    <row r="48" spans="1:11">
      <c r="A48" s="74" t="s">
        <v>110</v>
      </c>
    </row>
    <row r="49" spans="1:11">
      <c r="A49" s="31" t="s">
        <v>626</v>
      </c>
    </row>
    <row r="53" spans="1:11" ht="15.6">
      <c r="A53" s="112" t="s">
        <v>611</v>
      </c>
      <c r="B53" s="129" t="s">
        <v>617</v>
      </c>
      <c r="C53" s="129" t="s">
        <v>618</v>
      </c>
      <c r="D53" s="129" t="s">
        <v>619</v>
      </c>
      <c r="E53" s="129" t="s">
        <v>620</v>
      </c>
      <c r="F53" s="129" t="s">
        <v>621</v>
      </c>
      <c r="G53" s="129" t="s">
        <v>622</v>
      </c>
      <c r="H53" s="129" t="s">
        <v>623</v>
      </c>
      <c r="I53" s="129" t="s">
        <v>624</v>
      </c>
      <c r="J53" s="129" t="s">
        <v>625</v>
      </c>
      <c r="K53" s="150" t="s">
        <v>115</v>
      </c>
    </row>
    <row r="54" spans="1:11" ht="15">
      <c r="A54" s="132" t="s">
        <v>627</v>
      </c>
      <c r="B54" s="144">
        <v>6829</v>
      </c>
      <c r="C54" s="144">
        <v>7289</v>
      </c>
      <c r="D54" s="144">
        <v>7348</v>
      </c>
      <c r="E54" s="144">
        <v>7484</v>
      </c>
      <c r="F54" s="144">
        <v>7786</v>
      </c>
      <c r="G54" s="144">
        <v>8475</v>
      </c>
      <c r="H54" s="144">
        <v>8517</v>
      </c>
      <c r="I54" s="144">
        <v>8485</v>
      </c>
      <c r="J54" s="144">
        <v>8604</v>
      </c>
      <c r="K54" s="151">
        <v>8686</v>
      </c>
    </row>
    <row r="55" spans="1:11" ht="15">
      <c r="A55" s="131" t="s">
        <v>629</v>
      </c>
      <c r="B55" s="144">
        <v>5760</v>
      </c>
      <c r="C55" s="144">
        <v>6042</v>
      </c>
      <c r="D55" s="144">
        <v>6129</v>
      </c>
      <c r="E55" s="144">
        <v>6376</v>
      </c>
      <c r="F55" s="144">
        <v>6679</v>
      </c>
      <c r="G55" s="144">
        <v>7182</v>
      </c>
      <c r="H55" s="144">
        <v>7248</v>
      </c>
      <c r="I55" s="144">
        <v>7355</v>
      </c>
      <c r="J55" s="144">
        <v>7439</v>
      </c>
      <c r="K55" s="151">
        <v>7613</v>
      </c>
    </row>
    <row r="56" spans="1:11" ht="15">
      <c r="A56" s="132" t="s">
        <v>628</v>
      </c>
      <c r="B56" s="144">
        <v>11290</v>
      </c>
      <c r="C56" s="144">
        <v>11516</v>
      </c>
      <c r="D56" s="144">
        <v>11484</v>
      </c>
      <c r="E56" s="144">
        <v>11620</v>
      </c>
      <c r="F56" s="144">
        <v>11514</v>
      </c>
      <c r="G56" s="144">
        <v>11531</v>
      </c>
      <c r="H56" s="144">
        <v>11107</v>
      </c>
      <c r="I56" s="144">
        <v>10881</v>
      </c>
      <c r="J56" s="144">
        <v>11142</v>
      </c>
      <c r="K56" s="151">
        <v>10915</v>
      </c>
    </row>
    <row r="57" spans="1:11" ht="15">
      <c r="A57" s="132" t="s">
        <v>630</v>
      </c>
      <c r="B57" s="144">
        <v>10126</v>
      </c>
      <c r="C57" s="144">
        <v>10230</v>
      </c>
      <c r="D57" s="144">
        <v>9996</v>
      </c>
      <c r="E57" s="144">
        <v>10047</v>
      </c>
      <c r="F57" s="144">
        <v>9969</v>
      </c>
      <c r="G57" s="144">
        <v>9993</v>
      </c>
      <c r="H57" s="144">
        <v>9904</v>
      </c>
      <c r="I57" s="144">
        <v>9889</v>
      </c>
      <c r="J57" s="144">
        <v>9936</v>
      </c>
      <c r="K57" s="151">
        <v>9750</v>
      </c>
    </row>
    <row r="58" spans="1:11" ht="15">
      <c r="A58" s="132" t="s">
        <v>695</v>
      </c>
      <c r="B58" s="144">
        <v>2072</v>
      </c>
      <c r="C58" s="144">
        <v>2087</v>
      </c>
      <c r="D58" s="144">
        <v>2123</v>
      </c>
      <c r="E58" s="144">
        <v>2209</v>
      </c>
      <c r="F58" s="144">
        <v>2281</v>
      </c>
      <c r="G58" s="144">
        <v>2305</v>
      </c>
      <c r="H58" s="144">
        <v>2242</v>
      </c>
      <c r="I58" s="144">
        <v>2294</v>
      </c>
      <c r="J58" s="144">
        <v>2459</v>
      </c>
      <c r="K58" s="151">
        <v>2323</v>
      </c>
    </row>
    <row r="59" spans="1:11" ht="15">
      <c r="A59" s="132" t="s">
        <v>696</v>
      </c>
      <c r="B59" s="144">
        <v>2916</v>
      </c>
      <c r="C59" s="144">
        <v>3031</v>
      </c>
      <c r="D59" s="144">
        <v>3111</v>
      </c>
      <c r="E59" s="144">
        <v>3276</v>
      </c>
      <c r="F59" s="144">
        <v>3379</v>
      </c>
      <c r="G59" s="144">
        <v>3406</v>
      </c>
      <c r="H59" s="144">
        <v>3345</v>
      </c>
      <c r="I59" s="144">
        <v>3452</v>
      </c>
      <c r="J59" s="144">
        <v>3652</v>
      </c>
      <c r="K59" s="151">
        <v>3529</v>
      </c>
    </row>
    <row r="60" spans="1:11" ht="15">
      <c r="A60" s="132" t="s">
        <v>631</v>
      </c>
      <c r="B60" s="144">
        <v>1824</v>
      </c>
      <c r="C60" s="144">
        <v>1802</v>
      </c>
      <c r="D60" s="144">
        <v>1757</v>
      </c>
      <c r="E60" s="144">
        <v>1680</v>
      </c>
      <c r="F60" s="144">
        <v>1616</v>
      </c>
      <c r="G60" s="144">
        <v>1597</v>
      </c>
      <c r="H60" s="144">
        <v>1636</v>
      </c>
      <c r="I60" s="144">
        <v>1651</v>
      </c>
      <c r="J60" s="144">
        <v>1681</v>
      </c>
      <c r="K60" s="151">
        <v>1692</v>
      </c>
    </row>
    <row r="61" spans="1:11" ht="15">
      <c r="A61" s="132" t="s">
        <v>632</v>
      </c>
      <c r="B61" s="144">
        <v>2630</v>
      </c>
      <c r="C61" s="144">
        <v>2526</v>
      </c>
      <c r="D61" s="144">
        <v>2458</v>
      </c>
      <c r="E61" s="144">
        <v>2433</v>
      </c>
      <c r="F61" s="144">
        <v>2314</v>
      </c>
      <c r="G61" s="144">
        <v>2204</v>
      </c>
      <c r="H61" s="144">
        <v>2327</v>
      </c>
      <c r="I61" s="144">
        <v>2285</v>
      </c>
      <c r="J61" s="144">
        <v>2211</v>
      </c>
      <c r="K61" s="151">
        <v>2207</v>
      </c>
    </row>
    <row r="62" spans="1:11" ht="15">
      <c r="A62" s="132" t="s">
        <v>633</v>
      </c>
      <c r="B62" s="144">
        <v>3055</v>
      </c>
      <c r="C62" s="144">
        <v>3100</v>
      </c>
      <c r="D62" s="144">
        <v>3154</v>
      </c>
      <c r="E62" s="144">
        <v>3165</v>
      </c>
      <c r="F62" s="144">
        <v>3204</v>
      </c>
      <c r="G62" s="144">
        <v>3199</v>
      </c>
      <c r="H62" s="144">
        <v>2946</v>
      </c>
      <c r="I62" s="144">
        <v>2713</v>
      </c>
      <c r="J62" s="144">
        <v>2641</v>
      </c>
      <c r="K62" s="151">
        <v>2535</v>
      </c>
    </row>
    <row r="63" spans="1:11" ht="15">
      <c r="A63" s="132" t="s">
        <v>634</v>
      </c>
      <c r="B63" s="144">
        <v>2328</v>
      </c>
      <c r="C63" s="144">
        <v>2300</v>
      </c>
      <c r="D63" s="144">
        <v>2357</v>
      </c>
      <c r="E63" s="144">
        <v>2428</v>
      </c>
      <c r="F63" s="144">
        <v>2456</v>
      </c>
      <c r="G63" s="144">
        <v>2395</v>
      </c>
      <c r="H63" s="144">
        <v>2263</v>
      </c>
      <c r="I63" s="144">
        <v>2136</v>
      </c>
      <c r="J63" s="144">
        <v>2041</v>
      </c>
      <c r="K63" s="151">
        <v>1941</v>
      </c>
    </row>
    <row r="64" spans="1:11" ht="15">
      <c r="A64" s="131" t="s">
        <v>635</v>
      </c>
      <c r="B64" s="144">
        <v>1200</v>
      </c>
      <c r="C64" s="144">
        <v>1168</v>
      </c>
      <c r="D64" s="144">
        <v>1210</v>
      </c>
      <c r="E64" s="144">
        <v>1147</v>
      </c>
      <c r="F64" s="144">
        <v>1117</v>
      </c>
      <c r="G64" s="144">
        <v>1106</v>
      </c>
      <c r="H64" s="144">
        <v>1043</v>
      </c>
      <c r="I64" s="144">
        <v>1032</v>
      </c>
      <c r="J64" s="144">
        <v>1049</v>
      </c>
      <c r="K64" s="151">
        <v>1055</v>
      </c>
    </row>
    <row r="65" spans="1:11" ht="15">
      <c r="A65" s="131" t="s">
        <v>636</v>
      </c>
      <c r="B65" s="144">
        <v>1782</v>
      </c>
      <c r="C65" s="144">
        <v>1867</v>
      </c>
      <c r="D65" s="144">
        <v>1894</v>
      </c>
      <c r="E65" s="144">
        <v>1716</v>
      </c>
      <c r="F65" s="144">
        <v>1735</v>
      </c>
      <c r="G65" s="144">
        <v>1610</v>
      </c>
      <c r="H65" s="144">
        <v>1492</v>
      </c>
      <c r="I65" s="144">
        <v>1507</v>
      </c>
      <c r="J65" s="144">
        <v>1471</v>
      </c>
      <c r="K65" s="151">
        <v>1428</v>
      </c>
    </row>
    <row r="66" spans="1:11" ht="15">
      <c r="A66" s="132" t="s">
        <v>637</v>
      </c>
      <c r="B66" s="144">
        <v>3465</v>
      </c>
      <c r="C66" s="144">
        <v>3514</v>
      </c>
      <c r="D66" s="144">
        <v>3455</v>
      </c>
      <c r="E66" s="144">
        <v>3451</v>
      </c>
      <c r="F66" s="144">
        <v>3556</v>
      </c>
      <c r="G66" s="144">
        <v>3328</v>
      </c>
      <c r="H66" s="144">
        <v>2964</v>
      </c>
      <c r="I66" s="144">
        <v>3134</v>
      </c>
      <c r="J66" s="144">
        <v>3174</v>
      </c>
      <c r="K66" s="151">
        <v>2943</v>
      </c>
    </row>
    <row r="67" spans="1:11" ht="15">
      <c r="A67" s="132" t="s">
        <v>638</v>
      </c>
      <c r="B67" s="144">
        <v>3454</v>
      </c>
      <c r="C67" s="144">
        <v>3457</v>
      </c>
      <c r="D67" s="144">
        <v>3498</v>
      </c>
      <c r="E67" s="144">
        <v>3536</v>
      </c>
      <c r="F67" s="144">
        <v>3591</v>
      </c>
      <c r="G67" s="144">
        <v>3479</v>
      </c>
      <c r="H67" s="144">
        <v>3079</v>
      </c>
      <c r="I67" s="144">
        <v>3247</v>
      </c>
      <c r="J67" s="144">
        <v>3284</v>
      </c>
      <c r="K67" s="151">
        <v>3154</v>
      </c>
    </row>
    <row r="68" spans="1:11" ht="15">
      <c r="A68" s="132" t="s">
        <v>639</v>
      </c>
      <c r="B68" s="144">
        <v>365</v>
      </c>
      <c r="C68" s="144">
        <v>444</v>
      </c>
      <c r="D68" s="144">
        <v>396</v>
      </c>
      <c r="E68" s="144">
        <v>410</v>
      </c>
      <c r="F68" s="144">
        <v>482</v>
      </c>
      <c r="G68" s="144">
        <v>391</v>
      </c>
      <c r="H68" s="144">
        <v>396</v>
      </c>
      <c r="I68" s="144">
        <v>373</v>
      </c>
      <c r="J68" s="144">
        <v>353</v>
      </c>
      <c r="K68" s="151">
        <v>320</v>
      </c>
    </row>
    <row r="69" spans="1:11" ht="15">
      <c r="A69" s="132" t="s">
        <v>640</v>
      </c>
      <c r="B69" s="144">
        <v>439</v>
      </c>
      <c r="C69" s="144">
        <v>491</v>
      </c>
      <c r="D69" s="144">
        <v>487</v>
      </c>
      <c r="E69" s="144">
        <v>438</v>
      </c>
      <c r="F69" s="144">
        <v>564</v>
      </c>
      <c r="G69" s="144">
        <v>477</v>
      </c>
      <c r="H69" s="144">
        <v>478</v>
      </c>
      <c r="I69" s="144">
        <v>493</v>
      </c>
      <c r="J69" s="144">
        <v>458</v>
      </c>
      <c r="K69" s="151">
        <v>383</v>
      </c>
    </row>
    <row r="70" spans="1:11" ht="15">
      <c r="A70" s="132" t="s">
        <v>641</v>
      </c>
      <c r="B70" s="144">
        <v>13542</v>
      </c>
      <c r="C70" s="144">
        <v>14408</v>
      </c>
      <c r="D70" s="144">
        <v>15320</v>
      </c>
      <c r="E70" s="144">
        <v>16216</v>
      </c>
      <c r="F70" s="144">
        <v>17246</v>
      </c>
      <c r="G70" s="144">
        <v>18129</v>
      </c>
      <c r="H70" s="144">
        <v>18716</v>
      </c>
      <c r="I70" s="144">
        <v>19321</v>
      </c>
      <c r="J70" s="144">
        <v>20336</v>
      </c>
      <c r="K70" s="151">
        <v>21214</v>
      </c>
    </row>
    <row r="71" spans="1:11" ht="15">
      <c r="A71" s="132" t="s">
        <v>642</v>
      </c>
      <c r="B71" s="144">
        <v>13005</v>
      </c>
      <c r="C71" s="144">
        <v>13747</v>
      </c>
      <c r="D71" s="144">
        <v>14456</v>
      </c>
      <c r="E71" s="144">
        <v>15138</v>
      </c>
      <c r="F71" s="144">
        <v>15924</v>
      </c>
      <c r="G71" s="144">
        <v>16810</v>
      </c>
      <c r="H71" s="144">
        <v>17513</v>
      </c>
      <c r="I71" s="144">
        <v>18160</v>
      </c>
      <c r="J71" s="144">
        <v>19049</v>
      </c>
      <c r="K71" s="151">
        <v>19608</v>
      </c>
    </row>
    <row r="72" spans="1:11" ht="15">
      <c r="A72" s="132" t="s">
        <v>643</v>
      </c>
      <c r="B72" s="144">
        <v>2959</v>
      </c>
      <c r="C72" s="144">
        <v>3046</v>
      </c>
      <c r="D72" s="144">
        <v>2918</v>
      </c>
      <c r="E72" s="144">
        <v>3083</v>
      </c>
      <c r="F72" s="144">
        <v>3309</v>
      </c>
      <c r="G72" s="144">
        <v>3241</v>
      </c>
      <c r="H72" s="144">
        <v>3155</v>
      </c>
      <c r="I72" s="144">
        <v>3134</v>
      </c>
      <c r="J72" s="144">
        <v>3128</v>
      </c>
      <c r="K72" s="151">
        <v>3063</v>
      </c>
    </row>
    <row r="73" spans="1:11" ht="15">
      <c r="A73" s="132" t="s">
        <v>644</v>
      </c>
      <c r="B73" s="144">
        <v>2640</v>
      </c>
      <c r="C73" s="144">
        <v>2713</v>
      </c>
      <c r="D73" s="144">
        <v>2595</v>
      </c>
      <c r="E73" s="144">
        <v>2613</v>
      </c>
      <c r="F73" s="144">
        <v>2631</v>
      </c>
      <c r="G73" s="144">
        <v>2618</v>
      </c>
      <c r="H73" s="144">
        <v>2662</v>
      </c>
      <c r="I73" s="144">
        <v>2650</v>
      </c>
      <c r="J73" s="144">
        <v>2628</v>
      </c>
      <c r="K73" s="151">
        <v>2573</v>
      </c>
    </row>
    <row r="74" spans="1:11" ht="15">
      <c r="A74" s="132" t="s">
        <v>645</v>
      </c>
      <c r="B74" s="144">
        <v>1153</v>
      </c>
      <c r="C74" s="144">
        <v>1256</v>
      </c>
      <c r="D74" s="144">
        <v>1263</v>
      </c>
      <c r="E74" s="144">
        <v>1286</v>
      </c>
      <c r="F74" s="144">
        <v>1291</v>
      </c>
      <c r="G74" s="144">
        <v>1383</v>
      </c>
      <c r="H74" s="144">
        <v>1349</v>
      </c>
      <c r="I74" s="144">
        <v>1472</v>
      </c>
      <c r="J74" s="144">
        <v>1488</v>
      </c>
      <c r="K74" s="151">
        <v>1502</v>
      </c>
    </row>
    <row r="75" spans="1:11" ht="15">
      <c r="A75" s="132" t="s">
        <v>646</v>
      </c>
      <c r="B75" s="144">
        <v>1357</v>
      </c>
      <c r="C75" s="144">
        <v>1451</v>
      </c>
      <c r="D75" s="144">
        <v>1537</v>
      </c>
      <c r="E75" s="144">
        <v>1551</v>
      </c>
      <c r="F75" s="144">
        <v>1578</v>
      </c>
      <c r="G75" s="144">
        <v>1704</v>
      </c>
      <c r="H75" s="144">
        <v>1689</v>
      </c>
      <c r="I75" s="144">
        <v>1895</v>
      </c>
      <c r="J75" s="144">
        <v>1919</v>
      </c>
      <c r="K75" s="151">
        <v>1954</v>
      </c>
    </row>
    <row r="76" spans="1:11" ht="15">
      <c r="A76" s="131" t="s">
        <v>647</v>
      </c>
      <c r="B76" s="152">
        <v>32390</v>
      </c>
      <c r="C76" s="144">
        <v>33763</v>
      </c>
      <c r="D76" s="144">
        <v>34440</v>
      </c>
      <c r="E76" s="144">
        <v>35339</v>
      </c>
      <c r="F76" s="144">
        <v>36488</v>
      </c>
      <c r="G76" s="144">
        <v>37323</v>
      </c>
      <c r="H76" s="144">
        <v>37126</v>
      </c>
      <c r="I76" s="144">
        <v>37585</v>
      </c>
      <c r="J76" s="144">
        <v>38524</v>
      </c>
      <c r="K76" s="151">
        <v>39189</v>
      </c>
    </row>
    <row r="77" spans="1:11" ht="15">
      <c r="A77" s="132" t="s">
        <v>648</v>
      </c>
      <c r="B77" s="144">
        <v>31534</v>
      </c>
      <c r="C77" s="144">
        <v>32531</v>
      </c>
      <c r="D77" s="144">
        <v>33205</v>
      </c>
      <c r="E77" s="144">
        <v>33871</v>
      </c>
      <c r="F77" s="144">
        <v>34842</v>
      </c>
      <c r="G77" s="144">
        <v>35738</v>
      </c>
      <c r="H77" s="144">
        <v>35895</v>
      </c>
      <c r="I77" s="144">
        <v>36627</v>
      </c>
      <c r="J77" s="144">
        <v>37446</v>
      </c>
      <c r="K77" s="151">
        <v>37783</v>
      </c>
    </row>
  </sheetData>
  <pageMargins left="0.7" right="0.7" top="0.75" bottom="0.75" header="0.3" footer="0.3"/>
  <pageSetup paperSize="9" orientation="portrait" r:id="rId1"/>
  <drawing r:id="rId2"/>
  <tableParts count="3">
    <tablePart r:id="rId3"/>
    <tablePart r:id="rId4"/>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27"/>
  <sheetViews>
    <sheetView zoomScaleNormal="100" workbookViewId="0"/>
  </sheetViews>
  <sheetFormatPr defaultColWidth="9.375" defaultRowHeight="13.8"/>
  <cols>
    <col min="1" max="1" width="13.375" style="23" customWidth="1"/>
    <col min="2" max="2" width="17.875" style="78" customWidth="1"/>
    <col min="3" max="3" width="36.125" style="78" customWidth="1"/>
    <col min="4" max="4" width="29.375" style="78" customWidth="1"/>
    <col min="5" max="5" width="19.875" style="78" customWidth="1"/>
    <col min="6" max="6" width="14.875" style="78" customWidth="1"/>
    <col min="7" max="7" width="16.125" style="78" customWidth="1"/>
    <col min="8" max="8" width="18.5" style="78" customWidth="1"/>
    <col min="9" max="10" width="14.875" style="78" customWidth="1"/>
    <col min="11" max="11" width="26.375" style="78" customWidth="1"/>
    <col min="12" max="12" width="16.375" style="78" customWidth="1"/>
    <col min="13" max="13" width="14.875" style="78" customWidth="1"/>
    <col min="14" max="17" width="9.375" style="23" customWidth="1"/>
    <col min="18" max="16384" width="9.375" style="23"/>
  </cols>
  <sheetData>
    <row r="1" spans="1:13">
      <c r="A1" s="73" t="s">
        <v>651</v>
      </c>
    </row>
    <row r="2" spans="1:13" ht="17.25" customHeight="1">
      <c r="A2" s="59" t="s">
        <v>735</v>
      </c>
      <c r="B2" s="126"/>
      <c r="C2" s="126"/>
      <c r="D2" s="126"/>
      <c r="E2" s="126"/>
      <c r="F2" s="126"/>
      <c r="G2" s="126"/>
      <c r="H2" s="126"/>
      <c r="I2" s="126"/>
      <c r="J2" s="126"/>
      <c r="K2" s="126"/>
      <c r="L2" s="126"/>
      <c r="M2" s="126"/>
    </row>
    <row r="3" spans="1:13" ht="17.25" customHeight="1">
      <c r="A3" s="57" t="s">
        <v>736</v>
      </c>
      <c r="B3" s="155"/>
      <c r="C3" s="155"/>
      <c r="D3" s="155"/>
      <c r="E3" s="155"/>
      <c r="F3" s="155"/>
      <c r="G3" s="155"/>
      <c r="H3" s="155"/>
      <c r="I3" s="155"/>
      <c r="J3" s="155"/>
      <c r="K3" s="155"/>
      <c r="L3" s="155"/>
      <c r="M3" s="155"/>
    </row>
    <row r="4" spans="1:13" ht="15.6">
      <c r="A4" s="112" t="s">
        <v>650</v>
      </c>
      <c r="B4" s="156" t="s">
        <v>43</v>
      </c>
      <c r="C4" s="156" t="s">
        <v>107</v>
      </c>
      <c r="D4" s="156" t="s">
        <v>727</v>
      </c>
      <c r="E4" s="156" t="s">
        <v>45</v>
      </c>
      <c r="F4" s="156" t="s">
        <v>46</v>
      </c>
      <c r="G4" s="156" t="s">
        <v>47</v>
      </c>
      <c r="H4" s="156" t="s">
        <v>48</v>
      </c>
      <c r="I4" s="156" t="s">
        <v>49</v>
      </c>
      <c r="J4" s="156" t="s">
        <v>50</v>
      </c>
      <c r="K4" s="156" t="s">
        <v>51</v>
      </c>
      <c r="L4" s="156" t="s">
        <v>52</v>
      </c>
      <c r="M4" s="157" t="s">
        <v>53</v>
      </c>
    </row>
    <row r="5" spans="1:13" ht="15">
      <c r="A5" s="122">
        <v>201401</v>
      </c>
      <c r="B5" s="158">
        <v>9098</v>
      </c>
      <c r="C5" s="158">
        <v>14764</v>
      </c>
      <c r="D5" s="158">
        <v>3861</v>
      </c>
      <c r="E5" s="158">
        <v>3107</v>
      </c>
      <c r="F5" s="158">
        <v>3659</v>
      </c>
      <c r="G5" s="158">
        <v>1149</v>
      </c>
      <c r="H5" s="158">
        <v>4857</v>
      </c>
      <c r="I5" s="158">
        <v>407</v>
      </c>
      <c r="J5" s="158">
        <v>19253</v>
      </c>
      <c r="K5" s="158">
        <v>4016</v>
      </c>
      <c r="L5" s="158">
        <v>1661</v>
      </c>
      <c r="M5" s="159">
        <v>48348</v>
      </c>
    </row>
    <row r="6" spans="1:13" ht="15">
      <c r="A6" s="122">
        <v>201402</v>
      </c>
      <c r="B6" s="158">
        <v>9154</v>
      </c>
      <c r="C6" s="158">
        <v>14908</v>
      </c>
      <c r="D6" s="158">
        <v>3889</v>
      </c>
      <c r="E6" s="158">
        <v>3089</v>
      </c>
      <c r="F6" s="158">
        <v>3667</v>
      </c>
      <c r="G6" s="158">
        <v>1149</v>
      </c>
      <c r="H6" s="158">
        <v>5145</v>
      </c>
      <c r="I6" s="158">
        <v>410</v>
      </c>
      <c r="J6" s="158">
        <v>19551</v>
      </c>
      <c r="K6" s="158">
        <v>4066</v>
      </c>
      <c r="L6" s="158">
        <v>1664</v>
      </c>
      <c r="M6" s="159">
        <v>48888</v>
      </c>
    </row>
    <row r="7" spans="1:13" ht="15">
      <c r="A7" s="122">
        <v>201403</v>
      </c>
      <c r="B7" s="158">
        <v>9215</v>
      </c>
      <c r="C7" s="158">
        <v>14922</v>
      </c>
      <c r="D7" s="158">
        <v>3936</v>
      </c>
      <c r="E7" s="158">
        <v>3098</v>
      </c>
      <c r="F7" s="158">
        <v>3717</v>
      </c>
      <c r="G7" s="158">
        <v>1180</v>
      </c>
      <c r="H7" s="158">
        <v>5195</v>
      </c>
      <c r="I7" s="158">
        <v>418</v>
      </c>
      <c r="J7" s="158">
        <v>19688</v>
      </c>
      <c r="K7" s="158">
        <v>4188</v>
      </c>
      <c r="L7" s="158">
        <v>1675</v>
      </c>
      <c r="M7" s="159">
        <v>49239</v>
      </c>
    </row>
    <row r="8" spans="1:13" ht="15">
      <c r="A8" s="121">
        <v>201404</v>
      </c>
      <c r="B8" s="160">
        <v>9242</v>
      </c>
      <c r="C8" s="160">
        <v>14897</v>
      </c>
      <c r="D8" s="160">
        <v>3945</v>
      </c>
      <c r="E8" s="160">
        <v>3057</v>
      </c>
      <c r="F8" s="160">
        <v>3741</v>
      </c>
      <c r="G8" s="160">
        <v>1171</v>
      </c>
      <c r="H8" s="160">
        <v>5234</v>
      </c>
      <c r="I8" s="160">
        <v>423</v>
      </c>
      <c r="J8" s="160">
        <v>19842</v>
      </c>
      <c r="K8" s="160">
        <v>4263</v>
      </c>
      <c r="L8" s="160">
        <v>1681</v>
      </c>
      <c r="M8" s="161">
        <v>49520</v>
      </c>
    </row>
    <row r="9" spans="1:13" ht="15">
      <c r="A9" s="121">
        <v>201405</v>
      </c>
      <c r="B9" s="160">
        <v>9200</v>
      </c>
      <c r="C9" s="160">
        <v>14890</v>
      </c>
      <c r="D9" s="160">
        <v>3872</v>
      </c>
      <c r="E9" s="160">
        <v>3061</v>
      </c>
      <c r="F9" s="160">
        <v>3764</v>
      </c>
      <c r="G9" s="160">
        <v>1147</v>
      </c>
      <c r="H9" s="160">
        <v>5226</v>
      </c>
      <c r="I9" s="160">
        <v>421</v>
      </c>
      <c r="J9" s="160">
        <v>19832</v>
      </c>
      <c r="K9" s="160">
        <v>4274</v>
      </c>
      <c r="L9" s="160">
        <v>1710</v>
      </c>
      <c r="M9" s="161">
        <v>49475</v>
      </c>
    </row>
    <row r="10" spans="1:13" ht="15">
      <c r="A10" s="121">
        <v>201406</v>
      </c>
      <c r="B10" s="160">
        <v>9272</v>
      </c>
      <c r="C10" s="160">
        <v>14896</v>
      </c>
      <c r="D10" s="160">
        <v>4007</v>
      </c>
      <c r="E10" s="160">
        <v>3052</v>
      </c>
      <c r="F10" s="160">
        <v>3800</v>
      </c>
      <c r="G10" s="160">
        <v>1152</v>
      </c>
      <c r="H10" s="160">
        <v>5157</v>
      </c>
      <c r="I10" s="160">
        <v>445</v>
      </c>
      <c r="J10" s="160">
        <v>20002</v>
      </c>
      <c r="K10" s="160">
        <v>4267</v>
      </c>
      <c r="L10" s="160">
        <v>1723</v>
      </c>
      <c r="M10" s="161">
        <v>49659</v>
      </c>
    </row>
    <row r="11" spans="1:13" ht="15">
      <c r="A11" s="121">
        <v>201407</v>
      </c>
      <c r="B11" s="160">
        <v>9266</v>
      </c>
      <c r="C11" s="160">
        <v>14972</v>
      </c>
      <c r="D11" s="160">
        <v>4031</v>
      </c>
      <c r="E11" s="160">
        <v>3020</v>
      </c>
      <c r="F11" s="160">
        <v>3776</v>
      </c>
      <c r="G11" s="160">
        <v>1147</v>
      </c>
      <c r="H11" s="160">
        <v>5044</v>
      </c>
      <c r="I11" s="160">
        <v>454</v>
      </c>
      <c r="J11" s="160">
        <v>20249</v>
      </c>
      <c r="K11" s="160">
        <v>4283</v>
      </c>
      <c r="L11" s="160">
        <v>1782</v>
      </c>
      <c r="M11" s="161">
        <v>49872</v>
      </c>
    </row>
    <row r="12" spans="1:13" ht="15">
      <c r="A12" s="121">
        <v>201408</v>
      </c>
      <c r="B12" s="160">
        <v>9286</v>
      </c>
      <c r="C12" s="160">
        <v>14928</v>
      </c>
      <c r="D12" s="160">
        <v>4070</v>
      </c>
      <c r="E12" s="160">
        <v>2987</v>
      </c>
      <c r="F12" s="160">
        <v>3787</v>
      </c>
      <c r="G12" s="160">
        <v>1167</v>
      </c>
      <c r="H12" s="160">
        <v>4956</v>
      </c>
      <c r="I12" s="160">
        <v>458</v>
      </c>
      <c r="J12" s="160">
        <v>20402</v>
      </c>
      <c r="K12" s="160">
        <v>4283</v>
      </c>
      <c r="L12" s="160">
        <v>1754</v>
      </c>
      <c r="M12" s="161">
        <v>50060</v>
      </c>
    </row>
    <row r="13" spans="1:13" ht="15">
      <c r="A13" s="121">
        <v>201409</v>
      </c>
      <c r="B13" s="160">
        <v>9358</v>
      </c>
      <c r="C13" s="160">
        <v>14976</v>
      </c>
      <c r="D13" s="160">
        <v>4072</v>
      </c>
      <c r="E13" s="160">
        <v>2971</v>
      </c>
      <c r="F13" s="160">
        <v>3878</v>
      </c>
      <c r="G13" s="160">
        <v>1152</v>
      </c>
      <c r="H13" s="160">
        <v>5188</v>
      </c>
      <c r="I13" s="160">
        <v>471</v>
      </c>
      <c r="J13" s="160">
        <v>20542</v>
      </c>
      <c r="K13" s="160">
        <v>4271</v>
      </c>
      <c r="L13" s="160">
        <v>1767</v>
      </c>
      <c r="M13" s="161">
        <v>50377</v>
      </c>
    </row>
    <row r="14" spans="1:13" ht="15">
      <c r="A14" s="121">
        <v>201410</v>
      </c>
      <c r="B14" s="160">
        <v>9431</v>
      </c>
      <c r="C14" s="160">
        <v>14970</v>
      </c>
      <c r="D14" s="160">
        <v>4087</v>
      </c>
      <c r="E14" s="160">
        <v>2938</v>
      </c>
      <c r="F14" s="160">
        <v>3860</v>
      </c>
      <c r="G14" s="160">
        <v>1125</v>
      </c>
      <c r="H14" s="160">
        <v>5125</v>
      </c>
      <c r="I14" s="160">
        <v>465</v>
      </c>
      <c r="J14" s="160">
        <v>20369</v>
      </c>
      <c r="K14" s="160">
        <v>4281</v>
      </c>
      <c r="L14" s="160">
        <v>1736</v>
      </c>
      <c r="M14" s="161">
        <v>50119</v>
      </c>
    </row>
    <row r="15" spans="1:13" ht="15">
      <c r="A15" s="121">
        <v>201411</v>
      </c>
      <c r="B15" s="160">
        <v>9510</v>
      </c>
      <c r="C15" s="160">
        <v>14932</v>
      </c>
      <c r="D15" s="160">
        <v>4119</v>
      </c>
      <c r="E15" s="160">
        <v>2917</v>
      </c>
      <c r="F15" s="160">
        <v>3860</v>
      </c>
      <c r="G15" s="160">
        <v>1127</v>
      </c>
      <c r="H15" s="160">
        <v>5279</v>
      </c>
      <c r="I15" s="160">
        <v>472</v>
      </c>
      <c r="J15" s="160">
        <v>20725</v>
      </c>
      <c r="K15" s="160">
        <v>4295</v>
      </c>
      <c r="L15" s="160">
        <v>1768</v>
      </c>
      <c r="M15" s="161">
        <v>50575</v>
      </c>
    </row>
    <row r="16" spans="1:13" ht="15">
      <c r="A16" s="121">
        <v>201412</v>
      </c>
      <c r="B16" s="160">
        <v>9655</v>
      </c>
      <c r="C16" s="160">
        <v>15132</v>
      </c>
      <c r="D16" s="160">
        <v>4141</v>
      </c>
      <c r="E16" s="160">
        <v>2960</v>
      </c>
      <c r="F16" s="160">
        <v>3869</v>
      </c>
      <c r="G16" s="160">
        <v>1126</v>
      </c>
      <c r="H16" s="160">
        <v>5249</v>
      </c>
      <c r="I16" s="160">
        <v>458</v>
      </c>
      <c r="J16" s="160">
        <v>20710</v>
      </c>
      <c r="K16" s="160">
        <v>4312</v>
      </c>
      <c r="L16" s="160">
        <v>1759</v>
      </c>
      <c r="M16" s="161">
        <v>50747</v>
      </c>
    </row>
    <row r="17" spans="1:13" ht="15">
      <c r="A17" s="121">
        <v>201501</v>
      </c>
      <c r="B17" s="160">
        <v>9503</v>
      </c>
      <c r="C17" s="160">
        <v>15366</v>
      </c>
      <c r="D17" s="160">
        <v>4115</v>
      </c>
      <c r="E17" s="160">
        <v>2939</v>
      </c>
      <c r="F17" s="160">
        <v>3823</v>
      </c>
      <c r="G17" s="160">
        <v>1107</v>
      </c>
      <c r="H17" s="160">
        <v>4999</v>
      </c>
      <c r="I17" s="160">
        <v>544</v>
      </c>
      <c r="J17" s="160">
        <v>20350</v>
      </c>
      <c r="K17" s="160">
        <v>4205</v>
      </c>
      <c r="L17" s="160">
        <v>1772</v>
      </c>
      <c r="M17" s="161">
        <v>50354</v>
      </c>
    </row>
    <row r="18" spans="1:13" ht="15">
      <c r="A18" s="121">
        <v>201502</v>
      </c>
      <c r="B18" s="160">
        <v>9501</v>
      </c>
      <c r="C18" s="160">
        <v>15414</v>
      </c>
      <c r="D18" s="160">
        <v>4129</v>
      </c>
      <c r="E18" s="160">
        <v>2955</v>
      </c>
      <c r="F18" s="160">
        <v>3814</v>
      </c>
      <c r="G18" s="160">
        <v>1123</v>
      </c>
      <c r="H18" s="160">
        <v>5245</v>
      </c>
      <c r="I18" s="160">
        <v>537</v>
      </c>
      <c r="J18" s="160">
        <v>20753</v>
      </c>
      <c r="K18" s="160">
        <v>4220</v>
      </c>
      <c r="L18" s="160">
        <v>1763</v>
      </c>
      <c r="M18" s="161">
        <v>50773</v>
      </c>
    </row>
    <row r="19" spans="1:13" ht="15">
      <c r="A19" s="121">
        <v>201503</v>
      </c>
      <c r="B19" s="160">
        <v>9569</v>
      </c>
      <c r="C19" s="160">
        <v>15449</v>
      </c>
      <c r="D19" s="160">
        <v>4156</v>
      </c>
      <c r="E19" s="160">
        <v>2948</v>
      </c>
      <c r="F19" s="160">
        <v>3810</v>
      </c>
      <c r="G19" s="160">
        <v>1125</v>
      </c>
      <c r="H19" s="160">
        <v>5240</v>
      </c>
      <c r="I19" s="160">
        <v>518</v>
      </c>
      <c r="J19" s="160">
        <v>21026</v>
      </c>
      <c r="K19" s="160">
        <v>4256</v>
      </c>
      <c r="L19" s="160">
        <v>1773</v>
      </c>
      <c r="M19" s="161">
        <v>50930</v>
      </c>
    </row>
    <row r="20" spans="1:13" ht="15">
      <c r="A20" s="121">
        <v>201504</v>
      </c>
      <c r="B20" s="160">
        <v>9609</v>
      </c>
      <c r="C20" s="160">
        <v>15506</v>
      </c>
      <c r="D20" s="160">
        <v>4163</v>
      </c>
      <c r="E20" s="160">
        <v>2956</v>
      </c>
      <c r="F20" s="160">
        <v>3841</v>
      </c>
      <c r="G20" s="160">
        <v>1114</v>
      </c>
      <c r="H20" s="160">
        <v>5343</v>
      </c>
      <c r="I20" s="160">
        <v>527</v>
      </c>
      <c r="J20" s="160">
        <v>21046</v>
      </c>
      <c r="K20" s="160">
        <v>4242</v>
      </c>
      <c r="L20" s="160">
        <v>1715</v>
      </c>
      <c r="M20" s="161">
        <v>50985</v>
      </c>
    </row>
    <row r="21" spans="1:13" ht="15">
      <c r="A21" s="121">
        <v>201505</v>
      </c>
      <c r="B21" s="160">
        <v>9887</v>
      </c>
      <c r="C21" s="160">
        <v>15398</v>
      </c>
      <c r="D21" s="160">
        <v>4120</v>
      </c>
      <c r="E21" s="160">
        <v>2922</v>
      </c>
      <c r="F21" s="160">
        <v>3842</v>
      </c>
      <c r="G21" s="160">
        <v>1181</v>
      </c>
      <c r="H21" s="160">
        <v>5345</v>
      </c>
      <c r="I21" s="160">
        <v>514</v>
      </c>
      <c r="J21" s="160">
        <v>21139</v>
      </c>
      <c r="K21" s="160">
        <v>4256</v>
      </c>
      <c r="L21" s="160">
        <v>1723</v>
      </c>
      <c r="M21" s="161">
        <v>51189</v>
      </c>
    </row>
    <row r="22" spans="1:13" ht="15">
      <c r="A22" s="121">
        <v>201506</v>
      </c>
      <c r="B22" s="160">
        <v>9962</v>
      </c>
      <c r="C22" s="160">
        <v>15520</v>
      </c>
      <c r="D22" s="160">
        <v>4166</v>
      </c>
      <c r="E22" s="160">
        <v>2936</v>
      </c>
      <c r="F22" s="160">
        <v>3852</v>
      </c>
      <c r="G22" s="160">
        <v>1185</v>
      </c>
      <c r="H22" s="160">
        <v>5345</v>
      </c>
      <c r="I22" s="160">
        <v>521</v>
      </c>
      <c r="J22" s="160">
        <v>21386</v>
      </c>
      <c r="K22" s="160">
        <v>4320</v>
      </c>
      <c r="L22" s="160">
        <v>1721</v>
      </c>
      <c r="M22" s="161">
        <v>51632</v>
      </c>
    </row>
    <row r="23" spans="1:13" ht="15">
      <c r="A23" s="121">
        <v>201507</v>
      </c>
      <c r="B23" s="160">
        <v>10038</v>
      </c>
      <c r="C23" s="160">
        <v>15551</v>
      </c>
      <c r="D23" s="160">
        <v>4205</v>
      </c>
      <c r="E23" s="160">
        <v>2940</v>
      </c>
      <c r="F23" s="160">
        <v>3881</v>
      </c>
      <c r="G23" s="160">
        <v>1206</v>
      </c>
      <c r="H23" s="160">
        <v>5183</v>
      </c>
      <c r="I23" s="160">
        <v>513</v>
      </c>
      <c r="J23" s="160">
        <v>21652</v>
      </c>
      <c r="K23" s="160">
        <v>4335</v>
      </c>
      <c r="L23" s="160">
        <v>1744</v>
      </c>
      <c r="M23" s="161">
        <v>51885</v>
      </c>
    </row>
    <row r="24" spans="1:13" ht="15">
      <c r="A24" s="121">
        <v>201508</v>
      </c>
      <c r="B24" s="160">
        <v>10101</v>
      </c>
      <c r="C24" s="160">
        <v>15578</v>
      </c>
      <c r="D24" s="160">
        <v>4191</v>
      </c>
      <c r="E24" s="160">
        <v>2987</v>
      </c>
      <c r="F24" s="160">
        <v>3914</v>
      </c>
      <c r="G24" s="160">
        <v>1224</v>
      </c>
      <c r="H24" s="160">
        <v>5129</v>
      </c>
      <c r="I24" s="160">
        <v>519</v>
      </c>
      <c r="J24" s="160">
        <v>21687</v>
      </c>
      <c r="K24" s="160">
        <v>4370</v>
      </c>
      <c r="L24" s="160">
        <v>1777</v>
      </c>
      <c r="M24" s="161">
        <v>52064</v>
      </c>
    </row>
    <row r="25" spans="1:13" ht="15">
      <c r="A25" s="121">
        <v>201509</v>
      </c>
      <c r="B25" s="160">
        <v>10177</v>
      </c>
      <c r="C25" s="160">
        <v>15593</v>
      </c>
      <c r="D25" s="160">
        <v>4167</v>
      </c>
      <c r="E25" s="160">
        <v>2976</v>
      </c>
      <c r="F25" s="160">
        <v>3956</v>
      </c>
      <c r="G25" s="160">
        <v>1222</v>
      </c>
      <c r="H25" s="160">
        <v>5370</v>
      </c>
      <c r="I25" s="160">
        <v>513</v>
      </c>
      <c r="J25" s="160">
        <v>21884</v>
      </c>
      <c r="K25" s="160">
        <v>4377</v>
      </c>
      <c r="L25" s="160">
        <v>1784</v>
      </c>
      <c r="M25" s="161">
        <v>52444</v>
      </c>
    </row>
    <row r="26" spans="1:13" ht="15">
      <c r="A26" s="121">
        <v>201510</v>
      </c>
      <c r="B26" s="160">
        <v>10196</v>
      </c>
      <c r="C26" s="160">
        <v>15514</v>
      </c>
      <c r="D26" s="160">
        <v>4286</v>
      </c>
      <c r="E26" s="160">
        <v>2974</v>
      </c>
      <c r="F26" s="160">
        <v>3937</v>
      </c>
      <c r="G26" s="160">
        <v>1220</v>
      </c>
      <c r="H26" s="160">
        <v>5328</v>
      </c>
      <c r="I26" s="160">
        <v>496</v>
      </c>
      <c r="J26" s="160">
        <v>21760</v>
      </c>
      <c r="K26" s="160">
        <v>4389</v>
      </c>
      <c r="L26" s="160">
        <v>1825</v>
      </c>
      <c r="M26" s="161">
        <v>52383</v>
      </c>
    </row>
    <row r="27" spans="1:13" ht="15">
      <c r="A27" s="121">
        <v>201511</v>
      </c>
      <c r="B27" s="160">
        <v>10225</v>
      </c>
      <c r="C27" s="160">
        <v>15507</v>
      </c>
      <c r="D27" s="160">
        <v>4334</v>
      </c>
      <c r="E27" s="160">
        <v>2940</v>
      </c>
      <c r="F27" s="160">
        <v>3976</v>
      </c>
      <c r="G27" s="160">
        <v>1201</v>
      </c>
      <c r="H27" s="160">
        <v>5387</v>
      </c>
      <c r="I27" s="160">
        <v>502</v>
      </c>
      <c r="J27" s="160">
        <v>21951</v>
      </c>
      <c r="K27" s="160">
        <v>4279</v>
      </c>
      <c r="L27" s="160">
        <v>1930</v>
      </c>
      <c r="M27" s="161">
        <v>52681</v>
      </c>
    </row>
    <row r="28" spans="1:13" ht="15">
      <c r="A28" s="121">
        <v>201512</v>
      </c>
      <c r="B28" s="160">
        <v>10235</v>
      </c>
      <c r="C28" s="160">
        <v>15569</v>
      </c>
      <c r="D28" s="160">
        <v>4345</v>
      </c>
      <c r="E28" s="160">
        <v>2957</v>
      </c>
      <c r="F28" s="160">
        <v>3978</v>
      </c>
      <c r="G28" s="160">
        <v>1219</v>
      </c>
      <c r="H28" s="160">
        <v>5378</v>
      </c>
      <c r="I28" s="160">
        <v>511</v>
      </c>
      <c r="J28" s="160">
        <v>22001</v>
      </c>
      <c r="K28" s="160">
        <v>4275</v>
      </c>
      <c r="L28" s="160">
        <v>2007</v>
      </c>
      <c r="M28" s="161">
        <v>52833</v>
      </c>
    </row>
    <row r="29" spans="1:13" ht="15">
      <c r="A29" s="121">
        <v>201601</v>
      </c>
      <c r="B29" s="160">
        <v>10108</v>
      </c>
      <c r="C29" s="160">
        <v>15489</v>
      </c>
      <c r="D29" s="160">
        <v>4271</v>
      </c>
      <c r="E29" s="160">
        <v>2926</v>
      </c>
      <c r="F29" s="160">
        <v>3997</v>
      </c>
      <c r="G29" s="160">
        <v>1183</v>
      </c>
      <c r="H29" s="160">
        <v>5135</v>
      </c>
      <c r="I29" s="160">
        <v>513</v>
      </c>
      <c r="J29" s="160">
        <v>21782</v>
      </c>
      <c r="K29" s="160">
        <v>4219</v>
      </c>
      <c r="L29" s="160">
        <v>2029</v>
      </c>
      <c r="M29" s="161">
        <v>52256</v>
      </c>
    </row>
    <row r="30" spans="1:13" ht="15">
      <c r="A30" s="121">
        <v>201602</v>
      </c>
      <c r="B30" s="160">
        <v>10027</v>
      </c>
      <c r="C30" s="160">
        <v>15276</v>
      </c>
      <c r="D30" s="160">
        <v>4288</v>
      </c>
      <c r="E30" s="160">
        <v>2918</v>
      </c>
      <c r="F30" s="160">
        <v>3986</v>
      </c>
      <c r="G30" s="160">
        <v>1198</v>
      </c>
      <c r="H30" s="160">
        <v>5273</v>
      </c>
      <c r="I30" s="160">
        <v>502</v>
      </c>
      <c r="J30" s="160">
        <v>21474</v>
      </c>
      <c r="K30" s="160">
        <v>4156</v>
      </c>
      <c r="L30" s="160">
        <v>1983</v>
      </c>
      <c r="M30" s="161">
        <v>51866</v>
      </c>
    </row>
    <row r="31" spans="1:13" ht="15">
      <c r="A31" s="121">
        <v>201603</v>
      </c>
      <c r="B31" s="160">
        <v>9955</v>
      </c>
      <c r="C31" s="160">
        <v>15319</v>
      </c>
      <c r="D31" s="160">
        <v>4336</v>
      </c>
      <c r="E31" s="160">
        <v>2916</v>
      </c>
      <c r="F31" s="160">
        <v>4010</v>
      </c>
      <c r="G31" s="160">
        <v>1139</v>
      </c>
      <c r="H31" s="160">
        <v>5330</v>
      </c>
      <c r="I31" s="160">
        <v>503</v>
      </c>
      <c r="J31" s="160">
        <v>21842</v>
      </c>
      <c r="K31" s="160">
        <v>4219</v>
      </c>
      <c r="L31" s="160">
        <v>1982</v>
      </c>
      <c r="M31" s="161">
        <v>52269</v>
      </c>
    </row>
    <row r="32" spans="1:13" ht="15">
      <c r="A32" s="121">
        <v>201604</v>
      </c>
      <c r="B32" s="160">
        <v>9876</v>
      </c>
      <c r="C32" s="160">
        <v>15307</v>
      </c>
      <c r="D32" s="160">
        <v>4335</v>
      </c>
      <c r="E32" s="160">
        <v>2928</v>
      </c>
      <c r="F32" s="160">
        <v>4010</v>
      </c>
      <c r="G32" s="160">
        <v>1130</v>
      </c>
      <c r="H32" s="160">
        <v>5367</v>
      </c>
      <c r="I32" s="160">
        <v>496</v>
      </c>
      <c r="J32" s="160">
        <v>22015</v>
      </c>
      <c r="K32" s="160">
        <v>4238</v>
      </c>
      <c r="L32" s="160">
        <v>1978</v>
      </c>
      <c r="M32" s="161">
        <v>52449</v>
      </c>
    </row>
    <row r="33" spans="1:13" ht="15">
      <c r="A33" s="121">
        <v>201605</v>
      </c>
      <c r="B33" s="160">
        <v>9812</v>
      </c>
      <c r="C33" s="160">
        <v>15303</v>
      </c>
      <c r="D33" s="160">
        <v>4343</v>
      </c>
      <c r="E33" s="160">
        <v>2902</v>
      </c>
      <c r="F33" s="160">
        <v>3998</v>
      </c>
      <c r="G33" s="160">
        <v>1136</v>
      </c>
      <c r="H33" s="160">
        <v>5360</v>
      </c>
      <c r="I33" s="160">
        <v>486</v>
      </c>
      <c r="J33" s="160">
        <v>22146</v>
      </c>
      <c r="K33" s="160">
        <v>4177</v>
      </c>
      <c r="L33" s="160">
        <v>1997</v>
      </c>
      <c r="M33" s="161">
        <v>52490</v>
      </c>
    </row>
    <row r="34" spans="1:13" ht="15">
      <c r="A34" s="121">
        <v>201606</v>
      </c>
      <c r="B34" s="160">
        <v>9829</v>
      </c>
      <c r="C34" s="160">
        <v>15386</v>
      </c>
      <c r="D34" s="160">
        <v>4346</v>
      </c>
      <c r="E34" s="160">
        <v>2898</v>
      </c>
      <c r="F34" s="160">
        <v>4029</v>
      </c>
      <c r="G34" s="160">
        <v>1169</v>
      </c>
      <c r="H34" s="160">
        <v>5293</v>
      </c>
      <c r="I34" s="160">
        <v>518</v>
      </c>
      <c r="J34" s="160">
        <v>22284</v>
      </c>
      <c r="K34" s="160">
        <v>4207</v>
      </c>
      <c r="L34" s="160">
        <v>1984</v>
      </c>
      <c r="M34" s="161">
        <v>52697</v>
      </c>
    </row>
    <row r="35" spans="1:13" ht="15">
      <c r="A35" s="121">
        <v>201607</v>
      </c>
      <c r="B35" s="160">
        <v>9771</v>
      </c>
      <c r="C35" s="160">
        <v>15366</v>
      </c>
      <c r="D35" s="160">
        <v>4390</v>
      </c>
      <c r="E35" s="160">
        <v>2874</v>
      </c>
      <c r="F35" s="160">
        <v>4018</v>
      </c>
      <c r="G35" s="160">
        <v>1162</v>
      </c>
      <c r="H35" s="160">
        <v>5129</v>
      </c>
      <c r="I35" s="160">
        <v>511</v>
      </c>
      <c r="J35" s="160">
        <v>22561</v>
      </c>
      <c r="K35" s="160">
        <v>4195</v>
      </c>
      <c r="L35" s="160">
        <v>1984</v>
      </c>
      <c r="M35" s="161">
        <v>52827</v>
      </c>
    </row>
    <row r="36" spans="1:13" ht="15">
      <c r="A36" s="121">
        <v>201608</v>
      </c>
      <c r="B36" s="160">
        <v>9795</v>
      </c>
      <c r="C36" s="160">
        <v>15428</v>
      </c>
      <c r="D36" s="160">
        <v>4433</v>
      </c>
      <c r="E36" s="160">
        <v>2859</v>
      </c>
      <c r="F36" s="160">
        <v>4029</v>
      </c>
      <c r="G36" s="160">
        <v>1153</v>
      </c>
      <c r="H36" s="160">
        <v>5084</v>
      </c>
      <c r="I36" s="160">
        <v>496</v>
      </c>
      <c r="J36" s="160">
        <v>22786</v>
      </c>
      <c r="K36" s="160">
        <v>4214</v>
      </c>
      <c r="L36" s="160">
        <v>1982</v>
      </c>
      <c r="M36" s="161">
        <v>53129</v>
      </c>
    </row>
    <row r="37" spans="1:13" ht="15">
      <c r="A37" s="121">
        <v>201609</v>
      </c>
      <c r="B37" s="160">
        <v>9811</v>
      </c>
      <c r="C37" s="160">
        <v>15388</v>
      </c>
      <c r="D37" s="160">
        <v>4393</v>
      </c>
      <c r="E37" s="160">
        <v>2846</v>
      </c>
      <c r="F37" s="160">
        <v>4026</v>
      </c>
      <c r="G37" s="160">
        <v>1193</v>
      </c>
      <c r="H37" s="160">
        <v>5351</v>
      </c>
      <c r="I37" s="160">
        <v>503</v>
      </c>
      <c r="J37" s="160">
        <v>22919</v>
      </c>
      <c r="K37" s="160">
        <v>4226</v>
      </c>
      <c r="L37" s="160">
        <v>2009</v>
      </c>
      <c r="M37" s="161">
        <v>53420</v>
      </c>
    </row>
    <row r="38" spans="1:13" ht="15">
      <c r="A38" s="121">
        <v>201610</v>
      </c>
      <c r="B38" s="160">
        <v>9802</v>
      </c>
      <c r="C38" s="160">
        <v>15332</v>
      </c>
      <c r="D38" s="160">
        <v>4396</v>
      </c>
      <c r="E38" s="160">
        <v>2866</v>
      </c>
      <c r="F38" s="160">
        <v>3997</v>
      </c>
      <c r="G38" s="160">
        <v>1163</v>
      </c>
      <c r="H38" s="160">
        <v>5387</v>
      </c>
      <c r="I38" s="160">
        <v>494</v>
      </c>
      <c r="J38" s="160">
        <v>22939</v>
      </c>
      <c r="K38" s="160">
        <v>4211</v>
      </c>
      <c r="L38" s="160">
        <v>2015</v>
      </c>
      <c r="M38" s="161">
        <v>53387</v>
      </c>
    </row>
    <row r="39" spans="1:13" ht="15">
      <c r="A39" s="121">
        <v>201611</v>
      </c>
      <c r="B39" s="160">
        <v>9832</v>
      </c>
      <c r="C39" s="160">
        <v>15429</v>
      </c>
      <c r="D39" s="160">
        <v>4414</v>
      </c>
      <c r="E39" s="160">
        <v>2883</v>
      </c>
      <c r="F39" s="160">
        <v>3999</v>
      </c>
      <c r="G39" s="160">
        <v>1161</v>
      </c>
      <c r="H39" s="160">
        <v>5371</v>
      </c>
      <c r="I39" s="160">
        <v>508</v>
      </c>
      <c r="J39" s="160">
        <v>23032</v>
      </c>
      <c r="K39" s="160">
        <v>4218</v>
      </c>
      <c r="L39" s="160">
        <v>2030</v>
      </c>
      <c r="M39" s="161">
        <v>53494</v>
      </c>
    </row>
    <row r="40" spans="1:13" ht="15">
      <c r="A40" s="121">
        <v>201612</v>
      </c>
      <c r="B40" s="160">
        <v>9895</v>
      </c>
      <c r="C40" s="160">
        <v>15505</v>
      </c>
      <c r="D40" s="160">
        <v>4433</v>
      </c>
      <c r="E40" s="160">
        <v>2908</v>
      </c>
      <c r="F40" s="160">
        <v>4015</v>
      </c>
      <c r="G40" s="160">
        <v>1126</v>
      </c>
      <c r="H40" s="160">
        <v>5344</v>
      </c>
      <c r="I40" s="160">
        <v>514</v>
      </c>
      <c r="J40" s="160">
        <v>23090</v>
      </c>
      <c r="K40" s="160">
        <v>4227</v>
      </c>
      <c r="L40" s="160">
        <v>2052</v>
      </c>
      <c r="M40" s="161">
        <v>53622</v>
      </c>
    </row>
    <row r="41" spans="1:13" ht="15">
      <c r="A41" s="121">
        <v>201701</v>
      </c>
      <c r="B41" s="160">
        <v>9886</v>
      </c>
      <c r="C41" s="160">
        <v>15438</v>
      </c>
      <c r="D41" s="160">
        <v>4614</v>
      </c>
      <c r="E41" s="160">
        <v>2845</v>
      </c>
      <c r="F41" s="160">
        <v>4036</v>
      </c>
      <c r="G41" s="160">
        <v>1049</v>
      </c>
      <c r="H41" s="160">
        <v>5160</v>
      </c>
      <c r="I41" s="160">
        <v>490</v>
      </c>
      <c r="J41" s="160">
        <v>23190</v>
      </c>
      <c r="K41" s="160">
        <v>4361</v>
      </c>
      <c r="L41" s="160">
        <v>2103</v>
      </c>
      <c r="M41" s="161">
        <v>53704</v>
      </c>
    </row>
    <row r="42" spans="1:13" ht="15">
      <c r="A42" s="121">
        <v>201702</v>
      </c>
      <c r="B42" s="160">
        <v>10008</v>
      </c>
      <c r="C42" s="160">
        <v>15422</v>
      </c>
      <c r="D42" s="160">
        <v>4588</v>
      </c>
      <c r="E42" s="160">
        <v>2868</v>
      </c>
      <c r="F42" s="160">
        <v>4067</v>
      </c>
      <c r="G42" s="160">
        <v>1067</v>
      </c>
      <c r="H42" s="160">
        <v>5392</v>
      </c>
      <c r="I42" s="160">
        <v>489</v>
      </c>
      <c r="J42" s="160">
        <v>23296</v>
      </c>
      <c r="K42" s="160">
        <v>4371</v>
      </c>
      <c r="L42" s="160">
        <v>2128</v>
      </c>
      <c r="M42" s="161">
        <v>53885</v>
      </c>
    </row>
    <row r="43" spans="1:13" ht="15">
      <c r="A43" s="121">
        <v>201703</v>
      </c>
      <c r="B43" s="160">
        <v>10102</v>
      </c>
      <c r="C43" s="160">
        <v>15364</v>
      </c>
      <c r="D43" s="160">
        <v>4605</v>
      </c>
      <c r="E43" s="160">
        <v>2807</v>
      </c>
      <c r="F43" s="160">
        <v>4048</v>
      </c>
      <c r="G43" s="160">
        <v>1068</v>
      </c>
      <c r="H43" s="160">
        <v>5437</v>
      </c>
      <c r="I43" s="160">
        <v>473</v>
      </c>
      <c r="J43" s="160">
        <v>23502</v>
      </c>
      <c r="K43" s="160">
        <v>4402</v>
      </c>
      <c r="L43" s="160">
        <v>2167</v>
      </c>
      <c r="M43" s="161">
        <v>54222</v>
      </c>
    </row>
    <row r="44" spans="1:13" ht="15">
      <c r="A44" s="121">
        <v>201704</v>
      </c>
      <c r="B44" s="160">
        <v>10114</v>
      </c>
      <c r="C44" s="160">
        <v>15274</v>
      </c>
      <c r="D44" s="160">
        <v>4596</v>
      </c>
      <c r="E44" s="160">
        <v>2775</v>
      </c>
      <c r="F44" s="160">
        <v>4031</v>
      </c>
      <c r="G44" s="160">
        <v>1032</v>
      </c>
      <c r="H44" s="160">
        <v>5419</v>
      </c>
      <c r="I44" s="160">
        <v>467</v>
      </c>
      <c r="J44" s="160">
        <v>23558</v>
      </c>
      <c r="K44" s="160">
        <v>4402</v>
      </c>
      <c r="L44" s="160">
        <v>2152</v>
      </c>
      <c r="M44" s="161">
        <v>54167</v>
      </c>
    </row>
    <row r="45" spans="1:13" ht="15">
      <c r="A45" s="121">
        <v>201705</v>
      </c>
      <c r="B45" s="160">
        <v>10125</v>
      </c>
      <c r="C45" s="160">
        <v>15248</v>
      </c>
      <c r="D45" s="160">
        <v>4570</v>
      </c>
      <c r="E45" s="160">
        <v>2769</v>
      </c>
      <c r="F45" s="160">
        <v>4045</v>
      </c>
      <c r="G45" s="160">
        <v>1021</v>
      </c>
      <c r="H45" s="160">
        <v>5424</v>
      </c>
      <c r="I45" s="160">
        <v>487</v>
      </c>
      <c r="J45" s="160">
        <v>23640</v>
      </c>
      <c r="K45" s="160">
        <v>4422</v>
      </c>
      <c r="L45" s="160">
        <v>2101</v>
      </c>
      <c r="M45" s="161">
        <v>54207</v>
      </c>
    </row>
    <row r="46" spans="1:13" ht="15">
      <c r="A46" s="121">
        <v>201706</v>
      </c>
      <c r="B46" s="160">
        <v>10216</v>
      </c>
      <c r="C46" s="160">
        <v>15236</v>
      </c>
      <c r="D46" s="160">
        <v>4633</v>
      </c>
      <c r="E46" s="160">
        <v>2792</v>
      </c>
      <c r="F46" s="160">
        <v>4057</v>
      </c>
      <c r="G46" s="160">
        <v>1057</v>
      </c>
      <c r="H46" s="160">
        <v>5428</v>
      </c>
      <c r="I46" s="160">
        <v>486</v>
      </c>
      <c r="J46" s="160">
        <v>23619</v>
      </c>
      <c r="K46" s="160">
        <v>4436</v>
      </c>
      <c r="L46" s="160">
        <v>2067</v>
      </c>
      <c r="M46" s="161">
        <v>54238</v>
      </c>
    </row>
    <row r="47" spans="1:13" ht="15">
      <c r="A47" s="121">
        <v>201707</v>
      </c>
      <c r="B47" s="160">
        <v>10279</v>
      </c>
      <c r="C47" s="160">
        <v>15309</v>
      </c>
      <c r="D47" s="160">
        <v>4633</v>
      </c>
      <c r="E47" s="160">
        <v>2778</v>
      </c>
      <c r="F47" s="160">
        <v>4056</v>
      </c>
      <c r="G47" s="160">
        <v>1074</v>
      </c>
      <c r="H47" s="160">
        <v>5279</v>
      </c>
      <c r="I47" s="160">
        <v>511</v>
      </c>
      <c r="J47" s="160">
        <v>23945</v>
      </c>
      <c r="K47" s="160">
        <v>4463</v>
      </c>
      <c r="L47" s="160">
        <v>2054</v>
      </c>
      <c r="M47" s="161">
        <v>54558</v>
      </c>
    </row>
    <row r="48" spans="1:13" ht="15">
      <c r="A48" s="121">
        <v>201708</v>
      </c>
      <c r="B48" s="160">
        <v>10300</v>
      </c>
      <c r="C48" s="160">
        <v>15418</v>
      </c>
      <c r="D48" s="160">
        <v>4613</v>
      </c>
      <c r="E48" s="160">
        <v>2795</v>
      </c>
      <c r="F48" s="160">
        <v>4086</v>
      </c>
      <c r="G48" s="160">
        <v>1062</v>
      </c>
      <c r="H48" s="160">
        <v>5220</v>
      </c>
      <c r="I48" s="160">
        <v>525</v>
      </c>
      <c r="J48" s="160">
        <v>24160</v>
      </c>
      <c r="K48" s="160">
        <v>4484</v>
      </c>
      <c r="L48" s="160">
        <v>2129</v>
      </c>
      <c r="M48" s="161">
        <v>54775</v>
      </c>
    </row>
    <row r="49" spans="1:13" ht="15">
      <c r="A49" s="121">
        <v>201709</v>
      </c>
      <c r="B49" s="160">
        <v>10333</v>
      </c>
      <c r="C49" s="160">
        <v>15432</v>
      </c>
      <c r="D49" s="160">
        <v>4658</v>
      </c>
      <c r="E49" s="160">
        <v>2801</v>
      </c>
      <c r="F49" s="160">
        <v>4118</v>
      </c>
      <c r="G49" s="160">
        <v>1032</v>
      </c>
      <c r="H49" s="160">
        <v>5437</v>
      </c>
      <c r="I49" s="160">
        <v>516</v>
      </c>
      <c r="J49" s="160">
        <v>24172</v>
      </c>
      <c r="K49" s="160">
        <v>4474</v>
      </c>
      <c r="L49" s="160">
        <v>2052</v>
      </c>
      <c r="M49" s="161">
        <v>54939</v>
      </c>
    </row>
    <row r="50" spans="1:13" ht="15">
      <c r="A50" s="121">
        <v>201710</v>
      </c>
      <c r="B50" s="160">
        <v>10390</v>
      </c>
      <c r="C50" s="160">
        <v>15376</v>
      </c>
      <c r="D50" s="160">
        <v>4634</v>
      </c>
      <c r="E50" s="160">
        <v>2792</v>
      </c>
      <c r="F50" s="160">
        <v>4108</v>
      </c>
      <c r="G50" s="160">
        <v>1037</v>
      </c>
      <c r="H50" s="160">
        <v>5421</v>
      </c>
      <c r="I50" s="160">
        <v>528</v>
      </c>
      <c r="J50" s="160">
        <v>24075</v>
      </c>
      <c r="K50" s="160">
        <v>4435</v>
      </c>
      <c r="L50" s="160">
        <v>2029</v>
      </c>
      <c r="M50" s="161">
        <v>54833</v>
      </c>
    </row>
    <row r="51" spans="1:13" ht="15">
      <c r="A51" s="121">
        <v>201711</v>
      </c>
      <c r="B51" s="160">
        <v>10472</v>
      </c>
      <c r="C51" s="160">
        <v>15466</v>
      </c>
      <c r="D51" s="160">
        <v>4656</v>
      </c>
      <c r="E51" s="160">
        <v>2812</v>
      </c>
      <c r="F51" s="160">
        <v>4190</v>
      </c>
      <c r="G51" s="160">
        <v>1023</v>
      </c>
      <c r="H51" s="160">
        <v>5425</v>
      </c>
      <c r="I51" s="160">
        <v>528</v>
      </c>
      <c r="J51" s="160">
        <v>24345</v>
      </c>
      <c r="K51" s="160">
        <v>4403</v>
      </c>
      <c r="L51" s="160">
        <v>2049</v>
      </c>
      <c r="M51" s="161">
        <v>55215</v>
      </c>
    </row>
    <row r="52" spans="1:13" ht="15">
      <c r="A52" s="121">
        <v>201712</v>
      </c>
      <c r="B52" s="160">
        <v>10492</v>
      </c>
      <c r="C52" s="160">
        <v>15526</v>
      </c>
      <c r="D52" s="160">
        <v>4627</v>
      </c>
      <c r="E52" s="160">
        <v>2775</v>
      </c>
      <c r="F52" s="160">
        <v>4137</v>
      </c>
      <c r="G52" s="160">
        <v>1033</v>
      </c>
      <c r="H52" s="160">
        <v>5415</v>
      </c>
      <c r="I52" s="160">
        <v>520</v>
      </c>
      <c r="J52" s="160">
        <v>24433</v>
      </c>
      <c r="K52" s="160">
        <v>4401</v>
      </c>
      <c r="L52" s="160">
        <v>2039</v>
      </c>
      <c r="M52" s="161">
        <v>55272</v>
      </c>
    </row>
    <row r="53" spans="1:13" ht="15">
      <c r="A53" s="121">
        <v>201801</v>
      </c>
      <c r="B53" s="160">
        <v>10594</v>
      </c>
      <c r="C53" s="160">
        <v>15461</v>
      </c>
      <c r="D53" s="160">
        <v>4619</v>
      </c>
      <c r="E53" s="160">
        <v>2775</v>
      </c>
      <c r="F53" s="160">
        <v>4229</v>
      </c>
      <c r="G53" s="160">
        <v>1076</v>
      </c>
      <c r="H53" s="160">
        <v>5238</v>
      </c>
      <c r="I53" s="160">
        <v>695</v>
      </c>
      <c r="J53" s="160">
        <v>24722</v>
      </c>
      <c r="K53" s="160">
        <v>4607</v>
      </c>
      <c r="L53" s="160">
        <v>1993</v>
      </c>
      <c r="M53" s="161">
        <v>55567</v>
      </c>
    </row>
    <row r="54" spans="1:13" ht="15">
      <c r="A54" s="121">
        <v>201802</v>
      </c>
      <c r="B54" s="160">
        <v>10565</v>
      </c>
      <c r="C54" s="160">
        <v>15414</v>
      </c>
      <c r="D54" s="160">
        <v>4561</v>
      </c>
      <c r="E54" s="160">
        <v>2814</v>
      </c>
      <c r="F54" s="160">
        <v>4106</v>
      </c>
      <c r="G54" s="160">
        <v>1022</v>
      </c>
      <c r="H54" s="160">
        <v>5428</v>
      </c>
      <c r="I54" s="160">
        <v>518</v>
      </c>
      <c r="J54" s="160">
        <v>24822</v>
      </c>
      <c r="K54" s="160">
        <v>4632</v>
      </c>
      <c r="L54" s="160">
        <v>2077</v>
      </c>
      <c r="M54" s="161">
        <v>55736</v>
      </c>
    </row>
    <row r="55" spans="1:13" ht="15">
      <c r="A55" s="121">
        <v>201803</v>
      </c>
      <c r="B55" s="160">
        <v>10597</v>
      </c>
      <c r="C55" s="160">
        <v>15377</v>
      </c>
      <c r="D55" s="160">
        <v>4557</v>
      </c>
      <c r="E55" s="160">
        <v>2783</v>
      </c>
      <c r="F55" s="160">
        <v>4078</v>
      </c>
      <c r="G55" s="160">
        <v>990</v>
      </c>
      <c r="H55" s="160">
        <v>5395</v>
      </c>
      <c r="I55" s="160">
        <v>518</v>
      </c>
      <c r="J55" s="160">
        <v>24780</v>
      </c>
      <c r="K55" s="160">
        <v>4615</v>
      </c>
      <c r="L55" s="160">
        <v>2051</v>
      </c>
      <c r="M55" s="161">
        <v>55629</v>
      </c>
    </row>
    <row r="56" spans="1:13" ht="15">
      <c r="A56" s="121">
        <v>201804</v>
      </c>
      <c r="B56" s="160">
        <v>10555</v>
      </c>
      <c r="C56" s="160">
        <v>15342</v>
      </c>
      <c r="D56" s="160">
        <v>4540</v>
      </c>
      <c r="E56" s="160">
        <v>2765</v>
      </c>
      <c r="F56" s="160">
        <v>4072</v>
      </c>
      <c r="G56" s="160">
        <v>1008</v>
      </c>
      <c r="H56" s="160">
        <v>5362</v>
      </c>
      <c r="I56" s="160">
        <v>501</v>
      </c>
      <c r="J56" s="160">
        <v>24852</v>
      </c>
      <c r="K56" s="160">
        <v>4573</v>
      </c>
      <c r="L56" s="160">
        <v>2060</v>
      </c>
      <c r="M56" s="161">
        <v>55614</v>
      </c>
    </row>
    <row r="57" spans="1:13" ht="15">
      <c r="A57" s="121">
        <v>201805</v>
      </c>
      <c r="B57" s="160">
        <v>10553</v>
      </c>
      <c r="C57" s="160">
        <v>15326</v>
      </c>
      <c r="D57" s="160">
        <v>4582</v>
      </c>
      <c r="E57" s="160">
        <v>2735</v>
      </c>
      <c r="F57" s="160">
        <v>4070</v>
      </c>
      <c r="G57" s="160">
        <v>1017</v>
      </c>
      <c r="H57" s="160">
        <v>5425</v>
      </c>
      <c r="I57" s="160">
        <v>502</v>
      </c>
      <c r="J57" s="160">
        <v>24855</v>
      </c>
      <c r="K57" s="160">
        <v>4533</v>
      </c>
      <c r="L57" s="160">
        <v>2043</v>
      </c>
      <c r="M57" s="161">
        <v>55595</v>
      </c>
    </row>
    <row r="58" spans="1:13" ht="15">
      <c r="A58" s="121">
        <v>201806</v>
      </c>
      <c r="B58" s="160">
        <v>10568</v>
      </c>
      <c r="C58" s="160">
        <v>15257</v>
      </c>
      <c r="D58" s="160">
        <v>4624</v>
      </c>
      <c r="E58" s="160">
        <v>2710</v>
      </c>
      <c r="F58" s="160">
        <v>4054</v>
      </c>
      <c r="G58" s="160">
        <v>995</v>
      </c>
      <c r="H58" s="160">
        <v>5537</v>
      </c>
      <c r="I58" s="160">
        <v>500</v>
      </c>
      <c r="J58" s="160">
        <v>24973</v>
      </c>
      <c r="K58" s="160">
        <v>4548</v>
      </c>
      <c r="L58" s="160">
        <v>1997</v>
      </c>
      <c r="M58" s="161">
        <v>55861</v>
      </c>
    </row>
    <row r="59" spans="1:13" ht="15">
      <c r="A59" s="121">
        <v>201807</v>
      </c>
      <c r="B59" s="160">
        <v>10572</v>
      </c>
      <c r="C59" s="160">
        <v>15259</v>
      </c>
      <c r="D59" s="160">
        <v>4676</v>
      </c>
      <c r="E59" s="160">
        <v>2726</v>
      </c>
      <c r="F59" s="160">
        <v>4070</v>
      </c>
      <c r="G59" s="160">
        <v>1010</v>
      </c>
      <c r="H59" s="160">
        <v>5455</v>
      </c>
      <c r="I59" s="160">
        <v>492</v>
      </c>
      <c r="J59" s="160">
        <v>25215</v>
      </c>
      <c r="K59" s="160">
        <v>4554</v>
      </c>
      <c r="L59" s="160">
        <v>1982</v>
      </c>
      <c r="M59" s="161">
        <v>56065</v>
      </c>
    </row>
    <row r="60" spans="1:13" ht="15">
      <c r="A60" s="121">
        <v>201808</v>
      </c>
      <c r="B60" s="160">
        <v>10619</v>
      </c>
      <c r="C60" s="160">
        <v>15270</v>
      </c>
      <c r="D60" s="160">
        <v>4717</v>
      </c>
      <c r="E60" s="160">
        <v>2736</v>
      </c>
      <c r="F60" s="160">
        <v>4105</v>
      </c>
      <c r="G60" s="160">
        <v>1029</v>
      </c>
      <c r="H60" s="160">
        <v>5163</v>
      </c>
      <c r="I60" s="160">
        <v>509</v>
      </c>
      <c r="J60" s="160">
        <v>25253</v>
      </c>
      <c r="K60" s="160">
        <v>4526</v>
      </c>
      <c r="L60" s="160">
        <v>2011</v>
      </c>
      <c r="M60" s="161">
        <v>55905</v>
      </c>
    </row>
    <row r="61" spans="1:13" ht="15">
      <c r="A61" s="121">
        <v>201809</v>
      </c>
      <c r="B61" s="160">
        <v>10599</v>
      </c>
      <c r="C61" s="160">
        <v>15258</v>
      </c>
      <c r="D61" s="160">
        <v>4714</v>
      </c>
      <c r="E61" s="160">
        <v>2695</v>
      </c>
      <c r="F61" s="160">
        <v>4067</v>
      </c>
      <c r="G61" s="160">
        <v>1016</v>
      </c>
      <c r="H61" s="160">
        <v>5328</v>
      </c>
      <c r="I61" s="160">
        <v>516</v>
      </c>
      <c r="J61" s="160">
        <v>25230</v>
      </c>
      <c r="K61" s="160">
        <v>4502</v>
      </c>
      <c r="L61" s="160">
        <v>2030</v>
      </c>
      <c r="M61" s="161">
        <v>55902</v>
      </c>
    </row>
    <row r="62" spans="1:13" ht="15">
      <c r="A62" s="121">
        <v>201810</v>
      </c>
      <c r="B62" s="160">
        <v>10798</v>
      </c>
      <c r="C62" s="160">
        <v>15259</v>
      </c>
      <c r="D62" s="160">
        <v>4798</v>
      </c>
      <c r="E62" s="160">
        <v>2714</v>
      </c>
      <c r="F62" s="160">
        <v>4137</v>
      </c>
      <c r="G62" s="160">
        <v>962</v>
      </c>
      <c r="H62" s="160">
        <v>5338</v>
      </c>
      <c r="I62" s="160">
        <v>543</v>
      </c>
      <c r="J62" s="160">
        <v>25118</v>
      </c>
      <c r="K62" s="160">
        <v>4478</v>
      </c>
      <c r="L62" s="160">
        <v>2048</v>
      </c>
      <c r="M62" s="161">
        <v>55895</v>
      </c>
    </row>
    <row r="63" spans="1:13" ht="15">
      <c r="A63" s="121">
        <v>201811</v>
      </c>
      <c r="B63" s="160">
        <v>10910</v>
      </c>
      <c r="C63" s="160">
        <v>15445</v>
      </c>
      <c r="D63" s="160">
        <v>4796</v>
      </c>
      <c r="E63" s="160">
        <v>2721</v>
      </c>
      <c r="F63" s="160">
        <v>4173</v>
      </c>
      <c r="G63" s="160">
        <v>978</v>
      </c>
      <c r="H63" s="160">
        <v>5268</v>
      </c>
      <c r="I63" s="160">
        <v>526</v>
      </c>
      <c r="J63" s="160">
        <v>25262</v>
      </c>
      <c r="K63" s="160">
        <v>4501</v>
      </c>
      <c r="L63" s="160">
        <v>2061</v>
      </c>
      <c r="M63" s="161">
        <v>56164</v>
      </c>
    </row>
    <row r="64" spans="1:13" ht="15">
      <c r="A64" s="121">
        <v>201812</v>
      </c>
      <c r="B64" s="160">
        <v>10990</v>
      </c>
      <c r="C64" s="160">
        <v>15486</v>
      </c>
      <c r="D64" s="160">
        <v>4768</v>
      </c>
      <c r="E64" s="160">
        <v>2702</v>
      </c>
      <c r="F64" s="160">
        <v>4121</v>
      </c>
      <c r="G64" s="160">
        <v>936</v>
      </c>
      <c r="H64" s="160">
        <v>5220</v>
      </c>
      <c r="I64" s="160">
        <v>528</v>
      </c>
      <c r="J64" s="160">
        <v>25602</v>
      </c>
      <c r="K64" s="160">
        <v>4558</v>
      </c>
      <c r="L64" s="160">
        <v>2243</v>
      </c>
      <c r="M64" s="161">
        <v>56559</v>
      </c>
    </row>
    <row r="65" spans="1:13" ht="15">
      <c r="A65" s="121">
        <v>201901</v>
      </c>
      <c r="B65" s="160">
        <v>11753</v>
      </c>
      <c r="C65" s="160">
        <v>15494</v>
      </c>
      <c r="D65" s="160">
        <v>4759</v>
      </c>
      <c r="E65" s="160">
        <v>2681</v>
      </c>
      <c r="F65" s="160">
        <v>4177</v>
      </c>
      <c r="G65" s="160">
        <v>939</v>
      </c>
      <c r="H65" s="160">
        <v>5050</v>
      </c>
      <c r="I65" s="160">
        <v>541</v>
      </c>
      <c r="J65" s="160">
        <v>25949</v>
      </c>
      <c r="K65" s="160">
        <v>4532</v>
      </c>
      <c r="L65" s="160">
        <v>2311</v>
      </c>
      <c r="M65" s="161">
        <v>56935</v>
      </c>
    </row>
    <row r="66" spans="1:13" ht="15">
      <c r="A66" s="121">
        <v>201902</v>
      </c>
      <c r="B66" s="160">
        <v>11781</v>
      </c>
      <c r="C66" s="160">
        <v>15471</v>
      </c>
      <c r="D66" s="160">
        <v>4784</v>
      </c>
      <c r="E66" s="160">
        <v>2659</v>
      </c>
      <c r="F66" s="160">
        <v>4193</v>
      </c>
      <c r="G66" s="160">
        <v>948</v>
      </c>
      <c r="H66" s="160">
        <v>5316</v>
      </c>
      <c r="I66" s="160">
        <v>547</v>
      </c>
      <c r="J66" s="160">
        <v>26123</v>
      </c>
      <c r="K66" s="160">
        <v>4528</v>
      </c>
      <c r="L66" s="160">
        <v>2375</v>
      </c>
      <c r="M66" s="161">
        <v>57267</v>
      </c>
    </row>
    <row r="67" spans="1:13" ht="15">
      <c r="A67" s="121">
        <v>201903</v>
      </c>
      <c r="B67" s="160">
        <v>11772</v>
      </c>
      <c r="C67" s="160">
        <v>15449</v>
      </c>
      <c r="D67" s="160">
        <v>4804</v>
      </c>
      <c r="E67" s="160">
        <v>2618</v>
      </c>
      <c r="F67" s="160">
        <v>4149</v>
      </c>
      <c r="G67" s="160">
        <v>941</v>
      </c>
      <c r="H67" s="160">
        <v>5286</v>
      </c>
      <c r="I67" s="160">
        <v>555</v>
      </c>
      <c r="J67" s="160">
        <v>26373</v>
      </c>
      <c r="K67" s="160">
        <v>4531</v>
      </c>
      <c r="L67" s="160">
        <v>2367</v>
      </c>
      <c r="M67" s="161">
        <v>57415</v>
      </c>
    </row>
    <row r="68" spans="1:13" ht="15">
      <c r="A68" s="121">
        <v>201904</v>
      </c>
      <c r="B68" s="160">
        <v>11786</v>
      </c>
      <c r="C68" s="160">
        <v>15424</v>
      </c>
      <c r="D68" s="160">
        <v>4810</v>
      </c>
      <c r="E68" s="160">
        <v>2584</v>
      </c>
      <c r="F68" s="160">
        <v>4124</v>
      </c>
      <c r="G68" s="160">
        <v>956</v>
      </c>
      <c r="H68" s="160">
        <v>5274</v>
      </c>
      <c r="I68" s="160">
        <v>544</v>
      </c>
      <c r="J68" s="160">
        <v>26573</v>
      </c>
      <c r="K68" s="160">
        <v>4401</v>
      </c>
      <c r="L68" s="160">
        <v>2352</v>
      </c>
      <c r="M68" s="161">
        <v>57548</v>
      </c>
    </row>
    <row r="69" spans="1:13" ht="15">
      <c r="A69" s="121">
        <v>201905</v>
      </c>
      <c r="B69" s="160">
        <v>11782</v>
      </c>
      <c r="C69" s="160">
        <v>15304</v>
      </c>
      <c r="D69" s="160">
        <v>4798</v>
      </c>
      <c r="E69" s="160">
        <v>2593</v>
      </c>
      <c r="F69" s="160">
        <v>4198</v>
      </c>
      <c r="G69" s="160">
        <v>951</v>
      </c>
      <c r="H69" s="160">
        <v>5310</v>
      </c>
      <c r="I69" s="160">
        <v>531</v>
      </c>
      <c r="J69" s="160">
        <v>26617</v>
      </c>
      <c r="K69" s="160">
        <v>4536</v>
      </c>
      <c r="L69" s="160">
        <v>2332</v>
      </c>
      <c r="M69" s="161">
        <v>57635</v>
      </c>
    </row>
    <row r="70" spans="1:13" ht="15">
      <c r="A70" s="121">
        <v>201906</v>
      </c>
      <c r="B70" s="160">
        <v>11810</v>
      </c>
      <c r="C70" s="160">
        <v>15362</v>
      </c>
      <c r="D70" s="160">
        <v>4679</v>
      </c>
      <c r="E70" s="160">
        <v>2563</v>
      </c>
      <c r="F70" s="160">
        <v>4203</v>
      </c>
      <c r="G70" s="160">
        <v>960</v>
      </c>
      <c r="H70" s="160">
        <v>5388</v>
      </c>
      <c r="I70" s="160">
        <v>528</v>
      </c>
      <c r="J70" s="160">
        <v>26707</v>
      </c>
      <c r="K70" s="160">
        <v>4533</v>
      </c>
      <c r="L70" s="160">
        <v>2337</v>
      </c>
      <c r="M70" s="161">
        <v>57810</v>
      </c>
    </row>
    <row r="71" spans="1:13" ht="15">
      <c r="A71" s="121">
        <v>201907</v>
      </c>
      <c r="B71" s="160">
        <v>11869</v>
      </c>
      <c r="C71" s="160">
        <v>15466</v>
      </c>
      <c r="D71" s="160">
        <v>4671</v>
      </c>
      <c r="E71" s="160">
        <v>2615</v>
      </c>
      <c r="F71" s="160">
        <v>4202</v>
      </c>
      <c r="G71" s="160">
        <v>978</v>
      </c>
      <c r="H71" s="160">
        <v>4429</v>
      </c>
      <c r="I71" s="160">
        <v>542</v>
      </c>
      <c r="J71" s="160">
        <v>26876</v>
      </c>
      <c r="K71" s="160">
        <v>4521</v>
      </c>
      <c r="L71" s="160">
        <v>2302</v>
      </c>
      <c r="M71" s="161">
        <v>57538</v>
      </c>
    </row>
    <row r="72" spans="1:13" ht="15">
      <c r="A72" s="121">
        <v>201908</v>
      </c>
      <c r="B72" s="160">
        <v>11896</v>
      </c>
      <c r="C72" s="160">
        <v>15439</v>
      </c>
      <c r="D72" s="160">
        <v>4750</v>
      </c>
      <c r="E72" s="160">
        <v>2635</v>
      </c>
      <c r="F72" s="160">
        <v>4240</v>
      </c>
      <c r="G72" s="160">
        <v>926</v>
      </c>
      <c r="H72" s="160">
        <v>4463</v>
      </c>
      <c r="I72" s="160">
        <v>557</v>
      </c>
      <c r="J72" s="160">
        <v>27011</v>
      </c>
      <c r="K72" s="160">
        <v>4551</v>
      </c>
      <c r="L72" s="160">
        <v>2369</v>
      </c>
      <c r="M72" s="161">
        <v>57821</v>
      </c>
    </row>
    <row r="73" spans="1:13" ht="15">
      <c r="A73" s="121">
        <v>201909</v>
      </c>
      <c r="B73" s="160">
        <v>11934</v>
      </c>
      <c r="C73" s="160">
        <v>15479</v>
      </c>
      <c r="D73" s="160">
        <v>4792</v>
      </c>
      <c r="E73" s="160">
        <v>2669</v>
      </c>
      <c r="F73" s="160">
        <v>4250</v>
      </c>
      <c r="G73" s="160">
        <v>944</v>
      </c>
      <c r="H73" s="160">
        <v>4455</v>
      </c>
      <c r="I73" s="160">
        <v>553</v>
      </c>
      <c r="J73" s="160">
        <v>27000</v>
      </c>
      <c r="K73" s="160">
        <v>4560</v>
      </c>
      <c r="L73" s="160">
        <v>2358</v>
      </c>
      <c r="M73" s="161">
        <v>57900</v>
      </c>
    </row>
    <row r="74" spans="1:13" ht="15">
      <c r="A74" s="121">
        <v>201910</v>
      </c>
      <c r="B74" s="160">
        <v>11840</v>
      </c>
      <c r="C74" s="160">
        <v>15522</v>
      </c>
      <c r="D74" s="160">
        <v>4752</v>
      </c>
      <c r="E74" s="160">
        <v>2601</v>
      </c>
      <c r="F74" s="160">
        <v>4206</v>
      </c>
      <c r="G74" s="160">
        <v>939</v>
      </c>
      <c r="H74" s="160">
        <v>4300</v>
      </c>
      <c r="I74" s="160">
        <v>552</v>
      </c>
      <c r="J74" s="160">
        <v>27138</v>
      </c>
      <c r="K74" s="160">
        <v>4569</v>
      </c>
      <c r="L74" s="160">
        <v>2318</v>
      </c>
      <c r="M74" s="161">
        <v>57930</v>
      </c>
    </row>
    <row r="75" spans="1:13" ht="15">
      <c r="A75" s="121">
        <v>201911</v>
      </c>
      <c r="B75" s="160">
        <v>11902</v>
      </c>
      <c r="C75" s="160">
        <v>15631</v>
      </c>
      <c r="D75" s="160">
        <v>4769</v>
      </c>
      <c r="E75" s="160">
        <v>2606</v>
      </c>
      <c r="F75" s="160">
        <v>4225</v>
      </c>
      <c r="G75" s="160">
        <v>940</v>
      </c>
      <c r="H75" s="160">
        <v>4301</v>
      </c>
      <c r="I75" s="160">
        <v>536</v>
      </c>
      <c r="J75" s="160">
        <v>27195</v>
      </c>
      <c r="K75" s="160">
        <v>4563</v>
      </c>
      <c r="L75" s="160">
        <v>2328</v>
      </c>
      <c r="M75" s="161">
        <v>58020</v>
      </c>
    </row>
    <row r="76" spans="1:13" ht="15">
      <c r="A76" s="121">
        <v>201912</v>
      </c>
      <c r="B76" s="160">
        <v>11867</v>
      </c>
      <c r="C76" s="160">
        <v>15632</v>
      </c>
      <c r="D76" s="160">
        <v>4746</v>
      </c>
      <c r="E76" s="160">
        <v>2612</v>
      </c>
      <c r="F76" s="160">
        <v>4242</v>
      </c>
      <c r="G76" s="160">
        <v>935</v>
      </c>
      <c r="H76" s="160">
        <v>4265</v>
      </c>
      <c r="I76" s="160">
        <v>526</v>
      </c>
      <c r="J76" s="160">
        <v>27235</v>
      </c>
      <c r="K76" s="160">
        <v>4520</v>
      </c>
      <c r="L76" s="160">
        <v>2314</v>
      </c>
      <c r="M76" s="161">
        <v>57921</v>
      </c>
    </row>
    <row r="77" spans="1:13" ht="15">
      <c r="A77" s="121">
        <v>202001</v>
      </c>
      <c r="B77" s="160">
        <v>11907</v>
      </c>
      <c r="C77" s="160">
        <v>15605</v>
      </c>
      <c r="D77" s="160">
        <v>4726</v>
      </c>
      <c r="E77" s="160">
        <v>2620</v>
      </c>
      <c r="F77" s="160">
        <v>4220</v>
      </c>
      <c r="G77" s="160">
        <v>930</v>
      </c>
      <c r="H77" s="160">
        <v>4205</v>
      </c>
      <c r="I77" s="160">
        <v>505</v>
      </c>
      <c r="J77" s="160">
        <v>27374</v>
      </c>
      <c r="K77" s="160">
        <v>4516</v>
      </c>
      <c r="L77" s="160">
        <v>2334</v>
      </c>
      <c r="M77" s="161">
        <v>57957</v>
      </c>
    </row>
    <row r="78" spans="1:13" ht="15">
      <c r="A78" s="121">
        <v>202002</v>
      </c>
      <c r="B78" s="160">
        <v>11891</v>
      </c>
      <c r="C78" s="160">
        <v>15517</v>
      </c>
      <c r="D78" s="160">
        <v>4726</v>
      </c>
      <c r="E78" s="160">
        <v>2609</v>
      </c>
      <c r="F78" s="160">
        <v>4159</v>
      </c>
      <c r="G78" s="160">
        <v>883</v>
      </c>
      <c r="H78" s="160">
        <v>4177</v>
      </c>
      <c r="I78" s="160">
        <v>508</v>
      </c>
      <c r="J78" s="160">
        <v>27168</v>
      </c>
      <c r="K78" s="160">
        <v>4477</v>
      </c>
      <c r="L78" s="160">
        <v>2329</v>
      </c>
      <c r="M78" s="161">
        <v>57612</v>
      </c>
    </row>
    <row r="79" spans="1:13" ht="15">
      <c r="A79" s="121">
        <v>202003</v>
      </c>
      <c r="B79" s="160">
        <v>11956</v>
      </c>
      <c r="C79" s="160">
        <v>15507</v>
      </c>
      <c r="D79" s="160">
        <v>4765</v>
      </c>
      <c r="E79" s="160">
        <v>2662</v>
      </c>
      <c r="F79" s="160">
        <v>4138</v>
      </c>
      <c r="G79" s="160">
        <v>873</v>
      </c>
      <c r="H79" s="160">
        <v>4159</v>
      </c>
      <c r="I79" s="160">
        <v>513</v>
      </c>
      <c r="J79" s="160">
        <v>27432</v>
      </c>
      <c r="K79" s="160">
        <v>4474</v>
      </c>
      <c r="L79" s="160">
        <v>2176</v>
      </c>
      <c r="M79" s="161">
        <v>57721</v>
      </c>
    </row>
    <row r="80" spans="1:13" ht="15">
      <c r="A80" s="121">
        <v>202004</v>
      </c>
      <c r="B80" s="160">
        <v>11886</v>
      </c>
      <c r="C80" s="160">
        <v>15327</v>
      </c>
      <c r="D80" s="160">
        <v>4765</v>
      </c>
      <c r="E80" s="160">
        <v>2727</v>
      </c>
      <c r="F80" s="160">
        <v>4074</v>
      </c>
      <c r="G80" s="160">
        <v>813</v>
      </c>
      <c r="H80" s="160">
        <v>4156</v>
      </c>
      <c r="I80" s="160">
        <v>492</v>
      </c>
      <c r="J80" s="160">
        <v>27689</v>
      </c>
      <c r="K80" s="160">
        <v>4501</v>
      </c>
      <c r="L80" s="160">
        <v>2304</v>
      </c>
      <c r="M80" s="161">
        <v>57882</v>
      </c>
    </row>
    <row r="81" spans="1:13" ht="15">
      <c r="A81" s="121">
        <v>202005</v>
      </c>
      <c r="B81" s="160">
        <v>11825</v>
      </c>
      <c r="C81" s="160">
        <v>15130</v>
      </c>
      <c r="D81" s="160">
        <v>4739</v>
      </c>
      <c r="E81" s="160">
        <v>2719</v>
      </c>
      <c r="F81" s="160">
        <v>4003</v>
      </c>
      <c r="G81" s="160">
        <v>798</v>
      </c>
      <c r="H81" s="160">
        <v>4149</v>
      </c>
      <c r="I81" s="160">
        <v>503</v>
      </c>
      <c r="J81" s="160">
        <v>27724</v>
      </c>
      <c r="K81" s="160">
        <v>4494</v>
      </c>
      <c r="L81" s="160">
        <v>2265</v>
      </c>
      <c r="M81" s="161">
        <v>57653</v>
      </c>
    </row>
    <row r="82" spans="1:13" ht="15">
      <c r="A82" s="121">
        <v>202006</v>
      </c>
      <c r="B82" s="160">
        <v>11842</v>
      </c>
      <c r="C82" s="160">
        <v>15117</v>
      </c>
      <c r="D82" s="160">
        <v>4708</v>
      </c>
      <c r="E82" s="160">
        <v>2706</v>
      </c>
      <c r="F82" s="160">
        <v>3933</v>
      </c>
      <c r="G82" s="160">
        <v>777</v>
      </c>
      <c r="H82" s="160">
        <v>4021</v>
      </c>
      <c r="I82" s="160">
        <v>479</v>
      </c>
      <c r="J82" s="160">
        <v>27864</v>
      </c>
      <c r="K82" s="160">
        <v>4522</v>
      </c>
      <c r="L82" s="160">
        <v>2265</v>
      </c>
      <c r="M82" s="161">
        <v>57705</v>
      </c>
    </row>
    <row r="83" spans="1:13" ht="15">
      <c r="A83" s="121">
        <v>202007</v>
      </c>
      <c r="B83" s="160">
        <v>11870</v>
      </c>
      <c r="C83" s="160">
        <v>15148</v>
      </c>
      <c r="D83" s="160">
        <v>4740</v>
      </c>
      <c r="E83" s="160">
        <v>2744</v>
      </c>
      <c r="F83" s="160">
        <v>3898</v>
      </c>
      <c r="G83" s="160">
        <v>794</v>
      </c>
      <c r="H83" s="160">
        <v>4123</v>
      </c>
      <c r="I83" s="160">
        <v>484</v>
      </c>
      <c r="J83" s="160">
        <v>28179</v>
      </c>
      <c r="K83" s="160">
        <v>4531</v>
      </c>
      <c r="L83" s="160">
        <v>2197</v>
      </c>
      <c r="M83" s="161">
        <v>58035</v>
      </c>
    </row>
    <row r="84" spans="1:13" ht="15">
      <c r="A84" s="121">
        <v>202008</v>
      </c>
      <c r="B84" s="160">
        <v>11868</v>
      </c>
      <c r="C84" s="160">
        <v>15229</v>
      </c>
      <c r="D84" s="160">
        <v>4748</v>
      </c>
      <c r="E84" s="160">
        <v>2727</v>
      </c>
      <c r="F84" s="160">
        <v>3875</v>
      </c>
      <c r="G84" s="160">
        <v>792</v>
      </c>
      <c r="H84" s="160">
        <v>4123</v>
      </c>
      <c r="I84" s="160">
        <v>482</v>
      </c>
      <c r="J84" s="160">
        <v>28273</v>
      </c>
      <c r="K84" s="160">
        <v>4513</v>
      </c>
      <c r="L84" s="160">
        <v>2209</v>
      </c>
      <c r="M84" s="161">
        <v>58144</v>
      </c>
    </row>
    <row r="85" spans="1:13" ht="15">
      <c r="A85" s="121">
        <v>202009</v>
      </c>
      <c r="B85" s="160">
        <v>12037</v>
      </c>
      <c r="C85" s="160">
        <v>15201</v>
      </c>
      <c r="D85" s="160">
        <v>4762</v>
      </c>
      <c r="E85" s="160">
        <v>2787</v>
      </c>
      <c r="F85" s="160">
        <v>3926</v>
      </c>
      <c r="G85" s="160">
        <v>819</v>
      </c>
      <c r="H85" s="160">
        <v>4145</v>
      </c>
      <c r="I85" s="160">
        <v>533</v>
      </c>
      <c r="J85" s="160">
        <v>28375</v>
      </c>
      <c r="K85" s="160">
        <v>4558</v>
      </c>
      <c r="L85" s="160">
        <v>2309</v>
      </c>
      <c r="M85" s="161">
        <v>58275</v>
      </c>
    </row>
    <row r="86" spans="1:13" ht="15">
      <c r="A86" s="121">
        <v>202010</v>
      </c>
      <c r="B86" s="160">
        <v>12040</v>
      </c>
      <c r="C86" s="160">
        <v>15148</v>
      </c>
      <c r="D86" s="160">
        <v>4769</v>
      </c>
      <c r="E86" s="160">
        <v>2747</v>
      </c>
      <c r="F86" s="160">
        <v>3862</v>
      </c>
      <c r="G86" s="160">
        <v>836</v>
      </c>
      <c r="H86" s="160">
        <v>4865</v>
      </c>
      <c r="I86" s="160">
        <v>531</v>
      </c>
      <c r="J86" s="160">
        <v>28159</v>
      </c>
      <c r="K86" s="160">
        <v>4595</v>
      </c>
      <c r="L86" s="160">
        <v>2325</v>
      </c>
      <c r="M86" s="161">
        <v>58470</v>
      </c>
    </row>
    <row r="87" spans="1:13" ht="15">
      <c r="A87" s="121">
        <v>202011</v>
      </c>
      <c r="B87" s="160">
        <v>12140</v>
      </c>
      <c r="C87" s="160">
        <v>15188</v>
      </c>
      <c r="D87" s="160">
        <v>4758</v>
      </c>
      <c r="E87" s="160">
        <v>2749</v>
      </c>
      <c r="F87" s="160">
        <v>3843</v>
      </c>
      <c r="G87" s="160">
        <v>870</v>
      </c>
      <c r="H87" s="160">
        <v>4842</v>
      </c>
      <c r="I87" s="160">
        <v>522</v>
      </c>
      <c r="J87" s="160">
        <v>28372</v>
      </c>
      <c r="K87" s="160">
        <v>4513</v>
      </c>
      <c r="L87" s="160">
        <v>2313</v>
      </c>
      <c r="M87" s="161">
        <v>58559</v>
      </c>
    </row>
    <row r="88" spans="1:13" ht="15">
      <c r="A88" s="121">
        <v>202012</v>
      </c>
      <c r="B88" s="160">
        <v>12046</v>
      </c>
      <c r="C88" s="160">
        <v>15055</v>
      </c>
      <c r="D88" s="160">
        <v>4704</v>
      </c>
      <c r="E88" s="160">
        <v>2757</v>
      </c>
      <c r="F88" s="160">
        <v>3797</v>
      </c>
      <c r="G88" s="160">
        <v>821</v>
      </c>
      <c r="H88" s="160">
        <v>4801</v>
      </c>
      <c r="I88" s="160">
        <v>519</v>
      </c>
      <c r="J88" s="160">
        <v>28201</v>
      </c>
      <c r="K88" s="160">
        <v>4490</v>
      </c>
      <c r="L88" s="160">
        <v>2291</v>
      </c>
      <c r="M88" s="161">
        <v>58152</v>
      </c>
    </row>
    <row r="89" spans="1:13" ht="15">
      <c r="A89" s="121">
        <v>202101</v>
      </c>
      <c r="B89" s="160">
        <v>12013</v>
      </c>
      <c r="C89" s="160">
        <v>14970</v>
      </c>
      <c r="D89" s="160">
        <v>4693</v>
      </c>
      <c r="E89" s="160">
        <v>2766</v>
      </c>
      <c r="F89" s="160">
        <v>3754</v>
      </c>
      <c r="G89" s="160">
        <v>816</v>
      </c>
      <c r="H89" s="160">
        <v>4627</v>
      </c>
      <c r="I89" s="160">
        <v>510</v>
      </c>
      <c r="J89" s="160">
        <v>28452</v>
      </c>
      <c r="K89" s="160">
        <v>4539</v>
      </c>
      <c r="L89" s="160">
        <v>2240</v>
      </c>
      <c r="M89" s="161">
        <v>58173</v>
      </c>
    </row>
    <row r="90" spans="1:13" ht="15">
      <c r="A90" s="121">
        <v>202102</v>
      </c>
      <c r="B90" s="160">
        <v>12090</v>
      </c>
      <c r="C90" s="160">
        <v>15038</v>
      </c>
      <c r="D90" s="160">
        <v>4728</v>
      </c>
      <c r="E90" s="160">
        <v>2755</v>
      </c>
      <c r="F90" s="160">
        <v>3738</v>
      </c>
      <c r="G90" s="160">
        <v>832</v>
      </c>
      <c r="H90" s="160">
        <v>4761</v>
      </c>
      <c r="I90" s="160">
        <v>534</v>
      </c>
      <c r="J90" s="160">
        <v>28621</v>
      </c>
      <c r="K90" s="160">
        <v>4550</v>
      </c>
      <c r="L90" s="160">
        <v>2253</v>
      </c>
      <c r="M90" s="161">
        <v>58581</v>
      </c>
    </row>
    <row r="91" spans="1:13" ht="15">
      <c r="A91" s="121">
        <v>202103</v>
      </c>
      <c r="B91" s="160">
        <v>11919</v>
      </c>
      <c r="C91" s="160">
        <v>14860</v>
      </c>
      <c r="D91" s="160">
        <v>4660</v>
      </c>
      <c r="E91" s="160">
        <v>2675</v>
      </c>
      <c r="F91" s="160">
        <v>3613</v>
      </c>
      <c r="G91" s="160">
        <v>737</v>
      </c>
      <c r="H91" s="160">
        <v>4692</v>
      </c>
      <c r="I91" s="160">
        <v>457</v>
      </c>
      <c r="J91" s="160">
        <v>28335</v>
      </c>
      <c r="K91" s="160">
        <v>4381</v>
      </c>
      <c r="L91" s="160">
        <v>2192</v>
      </c>
      <c r="M91" s="161">
        <v>57941</v>
      </c>
    </row>
    <row r="92" spans="1:13" ht="15">
      <c r="A92" s="121">
        <v>202104</v>
      </c>
      <c r="B92" s="160">
        <v>12000</v>
      </c>
      <c r="C92" s="160">
        <v>14931</v>
      </c>
      <c r="D92" s="160">
        <v>4668</v>
      </c>
      <c r="E92" s="160">
        <v>2671</v>
      </c>
      <c r="F92" s="160">
        <v>3596</v>
      </c>
      <c r="G92" s="160">
        <v>739</v>
      </c>
      <c r="H92" s="160">
        <v>4727</v>
      </c>
      <c r="I92" s="160">
        <v>450</v>
      </c>
      <c r="J92" s="160">
        <v>28579</v>
      </c>
      <c r="K92" s="160">
        <v>4387</v>
      </c>
      <c r="L92" s="160">
        <v>2194</v>
      </c>
      <c r="M92" s="161">
        <v>58288</v>
      </c>
    </row>
    <row r="93" spans="1:13" ht="15">
      <c r="A93" s="121">
        <v>202105</v>
      </c>
      <c r="B93" s="160">
        <v>12005</v>
      </c>
      <c r="C93" s="160">
        <v>14835</v>
      </c>
      <c r="D93" s="160">
        <v>4711</v>
      </c>
      <c r="E93" s="160">
        <v>2650</v>
      </c>
      <c r="F93" s="160">
        <v>3593</v>
      </c>
      <c r="G93" s="160">
        <v>732</v>
      </c>
      <c r="H93" s="160">
        <v>4670</v>
      </c>
      <c r="I93" s="160">
        <v>467</v>
      </c>
      <c r="J93" s="160">
        <v>28563</v>
      </c>
      <c r="K93" s="160">
        <v>4420</v>
      </c>
      <c r="L93" s="160">
        <v>2277</v>
      </c>
      <c r="M93" s="161">
        <v>58266</v>
      </c>
    </row>
    <row r="94" spans="1:13" ht="15">
      <c r="A94" s="121">
        <v>202106</v>
      </c>
      <c r="B94" s="160">
        <v>12033</v>
      </c>
      <c r="C94" s="160">
        <v>14878</v>
      </c>
      <c r="D94" s="160">
        <v>4773</v>
      </c>
      <c r="E94" s="160">
        <v>2639</v>
      </c>
      <c r="F94" s="160">
        <v>3579</v>
      </c>
      <c r="G94" s="160">
        <v>776</v>
      </c>
      <c r="H94" s="160">
        <v>4787</v>
      </c>
      <c r="I94" s="160">
        <v>478</v>
      </c>
      <c r="J94" s="160">
        <v>28876</v>
      </c>
      <c r="K94" s="160">
        <v>4468</v>
      </c>
      <c r="L94" s="160">
        <v>2360</v>
      </c>
      <c r="M94" s="161">
        <v>58812</v>
      </c>
    </row>
    <row r="95" spans="1:13" ht="15">
      <c r="A95" s="121">
        <v>202107</v>
      </c>
      <c r="B95" s="160">
        <v>12056</v>
      </c>
      <c r="C95" s="160">
        <v>14962</v>
      </c>
      <c r="D95" s="160">
        <v>4833</v>
      </c>
      <c r="E95" s="160">
        <v>2669</v>
      </c>
      <c r="F95" s="160">
        <v>3584</v>
      </c>
      <c r="G95" s="160">
        <v>786</v>
      </c>
      <c r="H95" s="160">
        <v>4699</v>
      </c>
      <c r="I95" s="160">
        <v>479</v>
      </c>
      <c r="J95" s="160">
        <v>29152</v>
      </c>
      <c r="K95" s="160">
        <v>4459</v>
      </c>
      <c r="L95" s="160">
        <v>2375</v>
      </c>
      <c r="M95" s="161">
        <v>59130</v>
      </c>
    </row>
    <row r="96" spans="1:13" ht="15">
      <c r="A96" s="121">
        <v>202108</v>
      </c>
      <c r="B96" s="160">
        <v>12086</v>
      </c>
      <c r="C96" s="160">
        <v>15023</v>
      </c>
      <c r="D96" s="160">
        <v>4819</v>
      </c>
      <c r="E96" s="160">
        <v>2684</v>
      </c>
      <c r="F96" s="160">
        <v>3610</v>
      </c>
      <c r="G96" s="160">
        <v>772</v>
      </c>
      <c r="H96" s="160">
        <v>4640</v>
      </c>
      <c r="I96" s="160">
        <v>489</v>
      </c>
      <c r="J96" s="160">
        <v>29335</v>
      </c>
      <c r="K96" s="160">
        <v>4456</v>
      </c>
      <c r="L96" s="160">
        <v>2407</v>
      </c>
      <c r="M96" s="161">
        <v>59347</v>
      </c>
    </row>
    <row r="97" spans="1:13" ht="15">
      <c r="A97" s="121">
        <v>202109</v>
      </c>
      <c r="B97" s="160">
        <v>12133</v>
      </c>
      <c r="C97" s="160">
        <v>15012</v>
      </c>
      <c r="D97" s="160">
        <v>4817</v>
      </c>
      <c r="E97" s="160">
        <v>2703</v>
      </c>
      <c r="F97" s="160">
        <v>3609</v>
      </c>
      <c r="G97" s="160">
        <v>771</v>
      </c>
      <c r="H97" s="160">
        <v>4797</v>
      </c>
      <c r="I97" s="160">
        <v>464</v>
      </c>
      <c r="J97" s="160">
        <v>29435</v>
      </c>
      <c r="K97" s="160">
        <v>4472</v>
      </c>
      <c r="L97" s="160">
        <v>2434</v>
      </c>
      <c r="M97" s="161">
        <v>59552</v>
      </c>
    </row>
    <row r="98" spans="1:13" ht="15">
      <c r="A98" s="121">
        <v>202110</v>
      </c>
      <c r="B98" s="160">
        <v>12151</v>
      </c>
      <c r="C98" s="160">
        <v>15078</v>
      </c>
      <c r="D98" s="160">
        <v>4836</v>
      </c>
      <c r="E98" s="160">
        <v>2723</v>
      </c>
      <c r="F98" s="160">
        <v>3668</v>
      </c>
      <c r="G98" s="160">
        <v>760</v>
      </c>
      <c r="H98" s="160">
        <v>4783</v>
      </c>
      <c r="I98" s="160">
        <v>494</v>
      </c>
      <c r="J98" s="160">
        <v>29538</v>
      </c>
      <c r="K98" s="160">
        <v>4493</v>
      </c>
      <c r="L98" s="160">
        <v>2453</v>
      </c>
      <c r="M98" s="161">
        <v>59813</v>
      </c>
    </row>
    <row r="99" spans="1:13" ht="15">
      <c r="A99" s="121">
        <v>202111</v>
      </c>
      <c r="B99" s="160">
        <v>12217</v>
      </c>
      <c r="C99" s="160">
        <v>15196</v>
      </c>
      <c r="D99" s="160">
        <v>4738</v>
      </c>
      <c r="E99" s="160">
        <v>2731</v>
      </c>
      <c r="F99" s="160">
        <v>3690</v>
      </c>
      <c r="G99" s="160">
        <v>791</v>
      </c>
      <c r="H99" s="160">
        <v>4974</v>
      </c>
      <c r="I99" s="160">
        <v>517</v>
      </c>
      <c r="J99" s="160">
        <v>29672</v>
      </c>
      <c r="K99" s="160">
        <v>4529</v>
      </c>
      <c r="L99" s="160">
        <v>2671</v>
      </c>
      <c r="M99" s="161">
        <v>60277</v>
      </c>
    </row>
    <row r="100" spans="1:13" ht="15">
      <c r="A100" s="121">
        <v>202112</v>
      </c>
      <c r="B100" s="160">
        <v>12271</v>
      </c>
      <c r="C100" s="160">
        <v>15257</v>
      </c>
      <c r="D100" s="160">
        <v>4704</v>
      </c>
      <c r="E100" s="160">
        <v>2748</v>
      </c>
      <c r="F100" s="160">
        <v>3672</v>
      </c>
      <c r="G100" s="160">
        <v>791</v>
      </c>
      <c r="H100" s="160">
        <v>4954</v>
      </c>
      <c r="I100" s="160">
        <v>511</v>
      </c>
      <c r="J100" s="160">
        <v>29616</v>
      </c>
      <c r="K100" s="160">
        <v>4531</v>
      </c>
      <c r="L100" s="160">
        <v>2656</v>
      </c>
      <c r="M100" s="161">
        <v>60199</v>
      </c>
    </row>
    <row r="101" spans="1:13" ht="15">
      <c r="A101" s="121">
        <v>202201</v>
      </c>
      <c r="B101" s="160">
        <v>12219</v>
      </c>
      <c r="C101" s="160">
        <v>15450</v>
      </c>
      <c r="D101" s="160">
        <v>4716</v>
      </c>
      <c r="E101" s="160">
        <v>2691</v>
      </c>
      <c r="F101" s="160">
        <v>3666</v>
      </c>
      <c r="G101" s="160">
        <v>778</v>
      </c>
      <c r="H101" s="160">
        <v>4703</v>
      </c>
      <c r="I101" s="160">
        <v>489</v>
      </c>
      <c r="J101" s="160">
        <v>29843</v>
      </c>
      <c r="K101" s="160">
        <v>4486</v>
      </c>
      <c r="L101" s="160">
        <v>2581</v>
      </c>
      <c r="M101" s="161">
        <v>60036</v>
      </c>
    </row>
    <row r="102" spans="1:13" ht="15">
      <c r="A102" s="121">
        <v>202202</v>
      </c>
      <c r="B102" s="160">
        <v>12205</v>
      </c>
      <c r="C102" s="160">
        <v>15369</v>
      </c>
      <c r="D102" s="160">
        <v>4718</v>
      </c>
      <c r="E102" s="160">
        <v>2700</v>
      </c>
      <c r="F102" s="160">
        <v>3636</v>
      </c>
      <c r="G102" s="160">
        <v>802</v>
      </c>
      <c r="H102" s="160">
        <v>4860</v>
      </c>
      <c r="I102" s="160">
        <v>502</v>
      </c>
      <c r="J102" s="160">
        <v>30058</v>
      </c>
      <c r="K102" s="160">
        <v>4505</v>
      </c>
      <c r="L102" s="160">
        <v>2587</v>
      </c>
      <c r="M102" s="161">
        <v>60266</v>
      </c>
    </row>
    <row r="103" spans="1:13" ht="15">
      <c r="A103" s="121">
        <v>202203</v>
      </c>
      <c r="B103" s="160">
        <v>12143</v>
      </c>
      <c r="C103" s="160">
        <v>15283</v>
      </c>
      <c r="D103" s="160">
        <v>4720</v>
      </c>
      <c r="E103" s="160">
        <v>2750</v>
      </c>
      <c r="F103" s="160">
        <v>3614</v>
      </c>
      <c r="G103" s="160">
        <v>807</v>
      </c>
      <c r="H103" s="160">
        <v>4900</v>
      </c>
      <c r="I103" s="160">
        <v>498</v>
      </c>
      <c r="J103" s="160">
        <v>30167</v>
      </c>
      <c r="K103" s="160">
        <v>4537</v>
      </c>
      <c r="L103" s="160">
        <v>2635</v>
      </c>
      <c r="M103" s="161">
        <v>60404</v>
      </c>
    </row>
    <row r="104" spans="1:13" ht="15">
      <c r="A104" s="121">
        <v>202204</v>
      </c>
      <c r="B104" s="160">
        <v>12072</v>
      </c>
      <c r="C104" s="160">
        <v>15183</v>
      </c>
      <c r="D104" s="160">
        <v>4729</v>
      </c>
      <c r="E104" s="160">
        <v>2715</v>
      </c>
      <c r="F104" s="160">
        <v>3571</v>
      </c>
      <c r="G104" s="160">
        <v>758</v>
      </c>
      <c r="H104" s="160">
        <v>4888</v>
      </c>
      <c r="I104" s="160">
        <v>493</v>
      </c>
      <c r="J104" s="160">
        <v>30351</v>
      </c>
      <c r="K104" s="160">
        <v>4521</v>
      </c>
      <c r="L104" s="160">
        <v>2612</v>
      </c>
      <c r="M104" s="161">
        <v>60353</v>
      </c>
    </row>
    <row r="105" spans="1:13" ht="15">
      <c r="A105" s="121">
        <v>202205</v>
      </c>
      <c r="B105" s="160">
        <v>12115</v>
      </c>
      <c r="C105" s="160">
        <v>15169</v>
      </c>
      <c r="D105" s="160">
        <v>4620</v>
      </c>
      <c r="E105" s="160">
        <v>2701</v>
      </c>
      <c r="F105" s="160">
        <v>3551</v>
      </c>
      <c r="G105" s="160">
        <v>792</v>
      </c>
      <c r="H105" s="160">
        <v>4892</v>
      </c>
      <c r="I105" s="160">
        <v>490</v>
      </c>
      <c r="J105" s="160">
        <v>30294</v>
      </c>
      <c r="K105" s="160">
        <v>4556</v>
      </c>
      <c r="L105" s="160">
        <v>2619</v>
      </c>
      <c r="M105" s="161">
        <v>60213</v>
      </c>
    </row>
    <row r="106" spans="1:13" ht="15">
      <c r="A106" s="121">
        <v>202206</v>
      </c>
      <c r="B106" s="160">
        <v>12181</v>
      </c>
      <c r="C106" s="160">
        <v>15096</v>
      </c>
      <c r="D106" s="160">
        <v>4791</v>
      </c>
      <c r="E106" s="160">
        <v>2683</v>
      </c>
      <c r="F106" s="160">
        <v>3511</v>
      </c>
      <c r="G106" s="160">
        <v>789</v>
      </c>
      <c r="H106" s="160">
        <v>4854</v>
      </c>
      <c r="I106" s="160">
        <v>489</v>
      </c>
      <c r="J106" s="160">
        <v>30668</v>
      </c>
      <c r="K106" s="160">
        <v>4595</v>
      </c>
      <c r="L106" s="160">
        <v>2644</v>
      </c>
      <c r="M106" s="161">
        <v>60529</v>
      </c>
    </row>
    <row r="107" spans="1:13" ht="15">
      <c r="A107" s="121">
        <v>202207</v>
      </c>
      <c r="B107" s="160">
        <v>12220</v>
      </c>
      <c r="C107" s="160">
        <v>15193</v>
      </c>
      <c r="D107" s="160">
        <v>4663</v>
      </c>
      <c r="E107" s="160">
        <v>2683</v>
      </c>
      <c r="F107" s="160">
        <v>3507</v>
      </c>
      <c r="G107" s="160">
        <v>788</v>
      </c>
      <c r="H107" s="160">
        <v>4704</v>
      </c>
      <c r="I107" s="160">
        <v>483</v>
      </c>
      <c r="J107" s="160">
        <v>30660</v>
      </c>
      <c r="K107" s="160">
        <v>4549</v>
      </c>
      <c r="L107" s="160">
        <v>2611</v>
      </c>
      <c r="M107" s="161">
        <v>60506</v>
      </c>
    </row>
    <row r="108" spans="1:13" ht="15">
      <c r="A108" s="121">
        <v>202208</v>
      </c>
      <c r="B108" s="160">
        <v>12227</v>
      </c>
      <c r="C108" s="160">
        <v>15262</v>
      </c>
      <c r="D108" s="160">
        <v>4650</v>
      </c>
      <c r="E108" s="160">
        <v>2701</v>
      </c>
      <c r="F108" s="160">
        <v>3541</v>
      </c>
      <c r="G108" s="160">
        <v>810</v>
      </c>
      <c r="H108" s="160">
        <v>4891</v>
      </c>
      <c r="I108" s="160">
        <v>541</v>
      </c>
      <c r="J108" s="160">
        <v>30607</v>
      </c>
      <c r="K108" s="160">
        <v>4570</v>
      </c>
      <c r="L108" s="160">
        <v>2666</v>
      </c>
      <c r="M108" s="161">
        <v>60779</v>
      </c>
    </row>
    <row r="109" spans="1:13" ht="15">
      <c r="A109" s="121">
        <v>202209</v>
      </c>
      <c r="B109" s="160">
        <v>12267</v>
      </c>
      <c r="C109" s="160">
        <v>15152</v>
      </c>
      <c r="D109" s="160">
        <v>4594</v>
      </c>
      <c r="E109" s="160">
        <v>2689</v>
      </c>
      <c r="F109" s="160">
        <v>3555</v>
      </c>
      <c r="G109" s="160">
        <v>790</v>
      </c>
      <c r="H109" s="160">
        <v>4769</v>
      </c>
      <c r="I109" s="160">
        <v>481</v>
      </c>
      <c r="J109" s="160">
        <v>30604</v>
      </c>
      <c r="K109" s="160">
        <v>4554</v>
      </c>
      <c r="L109" s="160">
        <v>2669</v>
      </c>
      <c r="M109" s="161">
        <v>60481</v>
      </c>
    </row>
    <row r="110" spans="1:13" ht="15">
      <c r="A110" s="122">
        <v>202210</v>
      </c>
      <c r="B110" s="158">
        <v>12244</v>
      </c>
      <c r="C110" s="158">
        <v>15061</v>
      </c>
      <c r="D110" s="158">
        <v>4685</v>
      </c>
      <c r="E110" s="158">
        <v>2670</v>
      </c>
      <c r="F110" s="158">
        <v>3574</v>
      </c>
      <c r="G110" s="158">
        <v>796</v>
      </c>
      <c r="H110" s="158">
        <v>4809</v>
      </c>
      <c r="I110" s="158">
        <v>469</v>
      </c>
      <c r="J110" s="158">
        <v>30700</v>
      </c>
      <c r="K110" s="158">
        <v>4517</v>
      </c>
      <c r="L110" s="158">
        <v>2664</v>
      </c>
      <c r="M110" s="159">
        <v>60556</v>
      </c>
    </row>
    <row r="111" spans="1:13" ht="15">
      <c r="A111" s="122">
        <v>202211</v>
      </c>
      <c r="B111" s="158">
        <v>12249</v>
      </c>
      <c r="C111" s="158">
        <v>15050</v>
      </c>
      <c r="D111" s="158">
        <v>4690</v>
      </c>
      <c r="E111" s="158">
        <v>2650</v>
      </c>
      <c r="F111" s="158">
        <v>3543</v>
      </c>
      <c r="G111" s="158">
        <v>785</v>
      </c>
      <c r="H111" s="158">
        <v>4779</v>
      </c>
      <c r="I111" s="158">
        <v>469</v>
      </c>
      <c r="J111" s="158">
        <v>30803</v>
      </c>
      <c r="K111" s="158">
        <v>4559</v>
      </c>
      <c r="L111" s="158">
        <v>2668</v>
      </c>
      <c r="M111" s="159">
        <v>60636</v>
      </c>
    </row>
    <row r="112" spans="1:13" ht="15">
      <c r="A112" s="122">
        <v>202212</v>
      </c>
      <c r="B112" s="158">
        <v>12332</v>
      </c>
      <c r="C112" s="158">
        <v>15128</v>
      </c>
      <c r="D112" s="158">
        <v>4703</v>
      </c>
      <c r="E112" s="158">
        <v>2670</v>
      </c>
      <c r="F112" s="158">
        <v>3521</v>
      </c>
      <c r="G112" s="158">
        <v>778</v>
      </c>
      <c r="H112" s="158">
        <v>4807</v>
      </c>
      <c r="I112" s="158">
        <v>456</v>
      </c>
      <c r="J112" s="158">
        <v>30931</v>
      </c>
      <c r="K112" s="158">
        <v>4580</v>
      </c>
      <c r="L112" s="158">
        <v>2627</v>
      </c>
      <c r="M112" s="159">
        <v>60825</v>
      </c>
    </row>
    <row r="113" spans="1:13" ht="15">
      <c r="A113" s="121">
        <v>202301</v>
      </c>
      <c r="B113" s="158">
        <v>12370</v>
      </c>
      <c r="C113" s="158">
        <v>15117</v>
      </c>
      <c r="D113" s="158">
        <v>4712</v>
      </c>
      <c r="E113" s="158">
        <v>2692</v>
      </c>
      <c r="F113" s="158">
        <v>3489</v>
      </c>
      <c r="G113" s="158">
        <v>801</v>
      </c>
      <c r="H113" s="158">
        <v>4667</v>
      </c>
      <c r="I113" s="158">
        <v>463</v>
      </c>
      <c r="J113" s="158">
        <v>30995</v>
      </c>
      <c r="K113" s="158">
        <v>4608</v>
      </c>
      <c r="L113" s="158">
        <v>2664</v>
      </c>
      <c r="M113" s="159">
        <v>60788</v>
      </c>
    </row>
    <row r="114" spans="1:13" ht="15">
      <c r="A114" s="121">
        <v>202302</v>
      </c>
      <c r="B114" s="160">
        <v>12319</v>
      </c>
      <c r="C114" s="160">
        <v>15099</v>
      </c>
      <c r="D114" s="160">
        <v>4701</v>
      </c>
      <c r="E114" s="160">
        <v>2690</v>
      </c>
      <c r="F114" s="160">
        <v>3489</v>
      </c>
      <c r="G114" s="160">
        <v>777</v>
      </c>
      <c r="H114" s="160">
        <v>4840</v>
      </c>
      <c r="I114" s="160">
        <v>465</v>
      </c>
      <c r="J114" s="160">
        <v>31180</v>
      </c>
      <c r="K114" s="160">
        <v>4619</v>
      </c>
      <c r="L114" s="160">
        <v>2695</v>
      </c>
      <c r="M114" s="161">
        <v>60960</v>
      </c>
    </row>
    <row r="115" spans="1:13" ht="15">
      <c r="A115" s="121">
        <v>202303</v>
      </c>
      <c r="B115" s="160">
        <v>12373</v>
      </c>
      <c r="C115" s="160">
        <v>15105</v>
      </c>
      <c r="D115" s="160">
        <v>4708</v>
      </c>
      <c r="E115" s="160">
        <v>2691</v>
      </c>
      <c r="F115" s="160">
        <v>3492</v>
      </c>
      <c r="G115" s="160">
        <v>759</v>
      </c>
      <c r="H115" s="160">
        <v>4829</v>
      </c>
      <c r="I115" s="160">
        <v>460</v>
      </c>
      <c r="J115" s="160">
        <v>31310</v>
      </c>
      <c r="K115" s="160">
        <v>4598</v>
      </c>
      <c r="L115" s="160">
        <v>2707</v>
      </c>
      <c r="M115" s="161">
        <v>61062</v>
      </c>
    </row>
    <row r="116" spans="1:13" ht="15">
      <c r="A116" s="121">
        <v>202304</v>
      </c>
      <c r="B116" s="160">
        <v>12276</v>
      </c>
      <c r="C116" s="160">
        <v>15024</v>
      </c>
      <c r="D116" s="160">
        <v>4685</v>
      </c>
      <c r="E116" s="160">
        <v>2661</v>
      </c>
      <c r="F116" s="160">
        <v>3457</v>
      </c>
      <c r="G116" s="160">
        <v>772</v>
      </c>
      <c r="H116" s="160">
        <v>4789</v>
      </c>
      <c r="I116" s="160">
        <v>457</v>
      </c>
      <c r="J116" s="160">
        <v>31258</v>
      </c>
      <c r="K116" s="160">
        <v>4590</v>
      </c>
      <c r="L116" s="160">
        <v>2688</v>
      </c>
      <c r="M116" s="161">
        <v>60862</v>
      </c>
    </row>
    <row r="117" spans="1:13" ht="15">
      <c r="A117" s="121">
        <v>202305</v>
      </c>
      <c r="B117" s="160">
        <v>12320</v>
      </c>
      <c r="C117" s="160">
        <v>14983</v>
      </c>
      <c r="D117" s="160">
        <v>4770</v>
      </c>
      <c r="E117" s="160">
        <v>2648</v>
      </c>
      <c r="F117" s="160">
        <v>3416</v>
      </c>
      <c r="G117" s="160">
        <v>763</v>
      </c>
      <c r="H117" s="160">
        <v>4736</v>
      </c>
      <c r="I117" s="160">
        <v>446</v>
      </c>
      <c r="J117" s="160">
        <v>31394</v>
      </c>
      <c r="K117" s="160">
        <v>4555</v>
      </c>
      <c r="L117" s="160">
        <v>2631</v>
      </c>
      <c r="M117" s="161">
        <v>60953</v>
      </c>
    </row>
    <row r="118" spans="1:13" ht="15">
      <c r="A118" s="121">
        <v>202306</v>
      </c>
      <c r="B118" s="160">
        <v>12317</v>
      </c>
      <c r="C118" s="160">
        <v>14975</v>
      </c>
      <c r="D118" s="160">
        <v>4756</v>
      </c>
      <c r="E118" s="160">
        <v>2632</v>
      </c>
      <c r="F118" s="160">
        <v>3390</v>
      </c>
      <c r="G118" s="160">
        <v>744</v>
      </c>
      <c r="H118" s="160">
        <v>4779</v>
      </c>
      <c r="I118" s="160">
        <v>434</v>
      </c>
      <c r="J118" s="160">
        <v>31436</v>
      </c>
      <c r="K118" s="160">
        <v>4507</v>
      </c>
      <c r="L118" s="160">
        <v>2641</v>
      </c>
      <c r="M118" s="161">
        <v>61036</v>
      </c>
    </row>
    <row r="119" spans="1:13" ht="15">
      <c r="A119" s="121">
        <v>202307</v>
      </c>
      <c r="B119" s="160">
        <v>12279</v>
      </c>
      <c r="C119" s="160">
        <v>14881</v>
      </c>
      <c r="D119" s="160">
        <v>4718</v>
      </c>
      <c r="E119" s="160">
        <v>2578</v>
      </c>
      <c r="F119" s="160">
        <v>3395</v>
      </c>
      <c r="G119" s="160">
        <v>782</v>
      </c>
      <c r="H119" s="160">
        <v>4663</v>
      </c>
      <c r="I119" s="160">
        <v>434</v>
      </c>
      <c r="J119" s="160">
        <v>31308</v>
      </c>
      <c r="K119" s="160">
        <v>4481</v>
      </c>
      <c r="L119" s="160">
        <v>2615</v>
      </c>
      <c r="M119" s="161">
        <v>60677</v>
      </c>
    </row>
    <row r="120" spans="1:13" ht="15">
      <c r="A120" s="121">
        <v>202308</v>
      </c>
      <c r="B120" s="158">
        <v>12325</v>
      </c>
      <c r="C120" s="158">
        <v>15103</v>
      </c>
      <c r="D120" s="158">
        <v>4784</v>
      </c>
      <c r="E120" s="158">
        <v>2639</v>
      </c>
      <c r="F120" s="158">
        <v>3418</v>
      </c>
      <c r="G120" s="158">
        <v>769</v>
      </c>
      <c r="H120" s="158">
        <v>4626</v>
      </c>
      <c r="I120" s="158">
        <v>438</v>
      </c>
      <c r="J120" s="158">
        <v>31928</v>
      </c>
      <c r="K120" s="158">
        <v>4506</v>
      </c>
      <c r="L120" s="158">
        <v>2669</v>
      </c>
      <c r="M120" s="159">
        <v>61577</v>
      </c>
    </row>
    <row r="121" spans="1:13" ht="15">
      <c r="A121" s="121">
        <v>202309</v>
      </c>
      <c r="B121" s="158">
        <v>12410</v>
      </c>
      <c r="C121" s="158">
        <v>14968</v>
      </c>
      <c r="D121" s="158">
        <v>4813</v>
      </c>
      <c r="E121" s="158">
        <v>2675</v>
      </c>
      <c r="F121" s="158">
        <v>3411</v>
      </c>
      <c r="G121" s="158">
        <v>735</v>
      </c>
      <c r="H121" s="158">
        <v>4782</v>
      </c>
      <c r="I121" s="158">
        <v>428</v>
      </c>
      <c r="J121" s="158">
        <v>31890</v>
      </c>
      <c r="K121" s="158">
        <v>4508</v>
      </c>
      <c r="L121" s="158">
        <v>2744</v>
      </c>
      <c r="M121" s="159">
        <v>61582</v>
      </c>
    </row>
    <row r="122" spans="1:13" ht="15">
      <c r="A122" s="122">
        <v>202310</v>
      </c>
      <c r="B122" s="158">
        <v>12330</v>
      </c>
      <c r="C122" s="158">
        <v>14938</v>
      </c>
      <c r="D122" s="158">
        <v>4833</v>
      </c>
      <c r="E122" s="158">
        <v>2651</v>
      </c>
      <c r="F122" s="158">
        <v>3390</v>
      </c>
      <c r="G122" s="158">
        <v>739</v>
      </c>
      <c r="H122" s="158">
        <v>4751</v>
      </c>
      <c r="I122" s="158">
        <v>415</v>
      </c>
      <c r="J122" s="158">
        <v>31688</v>
      </c>
      <c r="K122" s="158">
        <v>4452</v>
      </c>
      <c r="L122" s="158">
        <v>2628</v>
      </c>
      <c r="M122" s="159">
        <v>61228</v>
      </c>
    </row>
    <row r="123" spans="1:13" ht="15">
      <c r="A123" s="122">
        <v>202311</v>
      </c>
      <c r="B123" s="158">
        <v>12340</v>
      </c>
      <c r="C123" s="158">
        <v>14867</v>
      </c>
      <c r="D123" s="158">
        <v>4870</v>
      </c>
      <c r="E123" s="158">
        <v>2639</v>
      </c>
      <c r="F123" s="158">
        <v>3364</v>
      </c>
      <c r="G123" s="158">
        <v>707</v>
      </c>
      <c r="H123" s="158">
        <v>4741</v>
      </c>
      <c r="I123" s="158">
        <v>402</v>
      </c>
      <c r="J123" s="158">
        <v>31550</v>
      </c>
      <c r="K123" s="158">
        <v>4442</v>
      </c>
      <c r="L123" s="158">
        <v>2610</v>
      </c>
      <c r="M123" s="159">
        <v>61076</v>
      </c>
    </row>
    <row r="124" spans="1:13" ht="15">
      <c r="A124" s="122">
        <v>202312</v>
      </c>
      <c r="B124" s="158">
        <v>12357</v>
      </c>
      <c r="C124" s="158">
        <v>14889</v>
      </c>
      <c r="D124" s="158">
        <v>4898</v>
      </c>
      <c r="E124" s="158">
        <v>2619</v>
      </c>
      <c r="F124" s="158">
        <v>3330</v>
      </c>
      <c r="G124" s="158">
        <v>728</v>
      </c>
      <c r="H124" s="158">
        <v>4740</v>
      </c>
      <c r="I124" s="158">
        <v>388</v>
      </c>
      <c r="J124" s="158">
        <v>31736</v>
      </c>
      <c r="K124" s="158">
        <v>4385</v>
      </c>
      <c r="L124" s="158">
        <v>2591</v>
      </c>
      <c r="M124" s="159">
        <v>61257</v>
      </c>
    </row>
    <row r="125" spans="1:13">
      <c r="A125" s="31" t="s">
        <v>108</v>
      </c>
    </row>
    <row r="126" spans="1:13">
      <c r="A126" s="74" t="s">
        <v>110</v>
      </c>
    </row>
    <row r="127" spans="1:13">
      <c r="A127" s="31" t="s">
        <v>626</v>
      </c>
    </row>
  </sheetData>
  <pageMargins left="0.7" right="0.7" top="0.75" bottom="0.75" header="0.3" footer="0.3"/>
  <pageSetup paperSize="9" fitToHeight="0"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3"/>
  <sheetViews>
    <sheetView zoomScaleNormal="100" workbookViewId="0"/>
  </sheetViews>
  <sheetFormatPr defaultColWidth="9.375" defaultRowHeight="13.8"/>
  <cols>
    <col min="1" max="1" width="10.125" style="23" customWidth="1"/>
    <col min="2" max="2" width="15.375" style="78" customWidth="1"/>
    <col min="3" max="3" width="33" style="23" customWidth="1"/>
    <col min="4" max="15" width="12.875" style="78" customWidth="1"/>
    <col min="16" max="19" width="9.375" style="23" customWidth="1"/>
    <col min="20" max="16384" width="9.375" style="23"/>
  </cols>
  <sheetData>
    <row r="1" spans="1:15">
      <c r="A1" s="73" t="s">
        <v>667</v>
      </c>
      <c r="B1" s="125"/>
      <c r="C1" s="73"/>
    </row>
    <row r="2" spans="1:15" ht="17.25" customHeight="1">
      <c r="A2" s="59" t="s">
        <v>779</v>
      </c>
      <c r="B2" s="126"/>
      <c r="C2" s="59"/>
      <c r="D2" s="126"/>
      <c r="E2" s="126"/>
      <c r="F2" s="126"/>
      <c r="G2" s="126"/>
      <c r="H2" s="126"/>
      <c r="I2" s="126"/>
      <c r="J2" s="126"/>
      <c r="K2" s="126"/>
      <c r="L2" s="126"/>
      <c r="M2" s="126"/>
      <c r="N2" s="126"/>
      <c r="O2" s="126"/>
    </row>
    <row r="3" spans="1:15" ht="17.25" customHeight="1">
      <c r="A3" s="57" t="s">
        <v>780</v>
      </c>
      <c r="B3" s="127"/>
      <c r="C3" s="57"/>
      <c r="D3" s="155"/>
      <c r="E3" s="155"/>
      <c r="F3" s="155"/>
      <c r="G3" s="155"/>
      <c r="H3" s="155"/>
      <c r="I3" s="155"/>
      <c r="J3" s="155"/>
      <c r="K3" s="155"/>
      <c r="L3" s="155"/>
      <c r="M3" s="155"/>
      <c r="N3" s="155"/>
      <c r="O3" s="155"/>
    </row>
    <row r="4" spans="1:15" ht="15.6">
      <c r="A4" s="112" t="s">
        <v>666</v>
      </c>
      <c r="B4" s="162" t="s">
        <v>664</v>
      </c>
      <c r="C4" s="112" t="s">
        <v>665</v>
      </c>
      <c r="D4" s="156" t="s">
        <v>652</v>
      </c>
      <c r="E4" s="156" t="s">
        <v>653</v>
      </c>
      <c r="F4" s="156" t="s">
        <v>654</v>
      </c>
      <c r="G4" s="156" t="s">
        <v>655</v>
      </c>
      <c r="H4" s="156" t="s">
        <v>656</v>
      </c>
      <c r="I4" s="156" t="s">
        <v>657</v>
      </c>
      <c r="J4" s="156" t="s">
        <v>658</v>
      </c>
      <c r="K4" s="156" t="s">
        <v>659</v>
      </c>
      <c r="L4" s="156" t="s">
        <v>660</v>
      </c>
      <c r="M4" s="156" t="s">
        <v>661</v>
      </c>
      <c r="N4" s="156" t="s">
        <v>662</v>
      </c>
      <c r="O4" s="157" t="s">
        <v>663</v>
      </c>
    </row>
    <row r="5" spans="1:15" ht="15">
      <c r="A5" s="122">
        <v>2023</v>
      </c>
      <c r="B5" s="89" t="s">
        <v>145</v>
      </c>
      <c r="C5" s="122" t="s">
        <v>146</v>
      </c>
      <c r="D5" s="158"/>
      <c r="E5" s="158"/>
      <c r="F5" s="158"/>
      <c r="G5" s="158"/>
      <c r="H5" s="158"/>
      <c r="I5" s="158"/>
      <c r="J5" s="158">
        <v>123</v>
      </c>
      <c r="K5" s="158"/>
      <c r="L5" s="158"/>
      <c r="M5" s="158"/>
      <c r="N5" s="158"/>
      <c r="O5" s="159"/>
    </row>
    <row r="6" spans="1:15" ht="15">
      <c r="A6" s="122">
        <v>2023</v>
      </c>
      <c r="B6" s="89">
        <v>1256</v>
      </c>
      <c r="C6" s="122" t="s">
        <v>326</v>
      </c>
      <c r="D6" s="158">
        <v>17</v>
      </c>
      <c r="E6" s="158"/>
      <c r="F6" s="158"/>
      <c r="G6" s="158"/>
      <c r="H6" s="158"/>
      <c r="I6" s="158"/>
      <c r="J6" s="158"/>
      <c r="K6" s="158"/>
      <c r="L6" s="158"/>
      <c r="M6" s="158"/>
      <c r="N6" s="158"/>
      <c r="O6" s="159"/>
    </row>
    <row r="7" spans="1:15" ht="15">
      <c r="A7" s="122">
        <v>2023</v>
      </c>
      <c r="B7" s="89">
        <v>1283</v>
      </c>
      <c r="C7" s="122" t="s">
        <v>346</v>
      </c>
      <c r="D7" s="158"/>
      <c r="E7" s="158"/>
      <c r="F7" s="158"/>
      <c r="G7" s="158">
        <v>291</v>
      </c>
      <c r="H7" s="158"/>
      <c r="I7" s="158"/>
      <c r="J7" s="158"/>
      <c r="K7" s="158"/>
      <c r="L7" s="158"/>
      <c r="M7" s="158"/>
      <c r="N7" s="158"/>
      <c r="O7" s="159"/>
    </row>
    <row r="8" spans="1:15" ht="15">
      <c r="A8" s="122">
        <v>2023</v>
      </c>
      <c r="B8" s="166">
        <v>1446</v>
      </c>
      <c r="C8" s="121" t="s">
        <v>378</v>
      </c>
      <c r="D8" s="160">
        <v>6</v>
      </c>
      <c r="E8" s="160">
        <v>6</v>
      </c>
      <c r="F8" s="160">
        <v>6</v>
      </c>
      <c r="G8" s="160"/>
      <c r="H8" s="160"/>
      <c r="I8" s="160"/>
      <c r="J8" s="160"/>
      <c r="K8" s="160"/>
      <c r="L8" s="160"/>
      <c r="M8" s="160"/>
      <c r="N8" s="160"/>
      <c r="O8" s="161"/>
    </row>
    <row r="9" spans="1:15" ht="15">
      <c r="A9" s="122">
        <v>2023</v>
      </c>
      <c r="B9" s="166">
        <v>1472</v>
      </c>
      <c r="C9" s="121" t="s">
        <v>389</v>
      </c>
      <c r="D9" s="160"/>
      <c r="E9" s="160"/>
      <c r="F9" s="160"/>
      <c r="G9" s="160"/>
      <c r="H9" s="160"/>
      <c r="I9" s="160"/>
      <c r="J9" s="160"/>
      <c r="K9" s="160"/>
      <c r="L9" s="160"/>
      <c r="M9" s="160"/>
      <c r="N9" s="160">
        <v>95</v>
      </c>
      <c r="O9" s="161"/>
    </row>
    <row r="10" spans="1:15" ht="15">
      <c r="A10" s="122">
        <v>2023</v>
      </c>
      <c r="B10" s="166">
        <v>1863</v>
      </c>
      <c r="C10" s="121" t="s">
        <v>431</v>
      </c>
      <c r="D10" s="160">
        <v>9</v>
      </c>
      <c r="E10" s="160">
        <v>9</v>
      </c>
      <c r="F10" s="160"/>
      <c r="G10" s="160"/>
      <c r="H10" s="160"/>
      <c r="I10" s="160"/>
      <c r="J10" s="160"/>
      <c r="K10" s="160"/>
      <c r="L10" s="160"/>
      <c r="M10" s="160"/>
      <c r="N10" s="160"/>
      <c r="O10" s="161"/>
    </row>
    <row r="11" spans="1:15" ht="15.6" thickBot="1">
      <c r="A11" s="194">
        <v>2023</v>
      </c>
      <c r="B11" s="195">
        <v>1907</v>
      </c>
      <c r="C11" s="164" t="s">
        <v>439</v>
      </c>
      <c r="D11" s="165"/>
      <c r="E11" s="165"/>
      <c r="F11" s="165"/>
      <c r="G11" s="165">
        <v>38</v>
      </c>
      <c r="H11" s="165"/>
      <c r="I11" s="165"/>
      <c r="J11" s="165"/>
      <c r="K11" s="165"/>
      <c r="L11" s="165"/>
      <c r="M11" s="165"/>
      <c r="N11" s="198"/>
      <c r="O11" s="199"/>
    </row>
    <row r="12" spans="1:15">
      <c r="A12" s="167" t="s">
        <v>108</v>
      </c>
      <c r="B12" s="128"/>
      <c r="C12" s="31"/>
    </row>
    <row r="13" spans="1:15">
      <c r="A13" s="31"/>
      <c r="B13" s="128"/>
      <c r="C13" s="31"/>
    </row>
  </sheetData>
  <pageMargins left="0.7" right="0.7" top="0.75" bottom="0.75" header="0.3" footer="0.3"/>
  <pageSetup paperSize="9" orientation="portrait" r:id="rId1"/>
  <ignoredErrors>
    <ignoredError sqref="B5" numberStoredAsText="1"/>
  </ignoredErrors>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9"/>
  <sheetViews>
    <sheetView zoomScaleNormal="100" workbookViewId="0"/>
  </sheetViews>
  <sheetFormatPr defaultColWidth="9.375" defaultRowHeight="13.8"/>
  <cols>
    <col min="1" max="1" width="16.375" style="23" customWidth="1"/>
    <col min="2" max="2" width="15.375" style="78" customWidth="1"/>
    <col min="3" max="3" width="12.875" style="23" customWidth="1"/>
    <col min="4" max="14" width="12.875" style="78" customWidth="1"/>
    <col min="15" max="18" width="9.375" style="23" customWidth="1"/>
    <col min="19" max="16384" width="9.375" style="23"/>
  </cols>
  <sheetData>
    <row r="1" spans="1:14">
      <c r="A1" s="73" t="s">
        <v>668</v>
      </c>
      <c r="B1" s="125"/>
      <c r="C1" s="73"/>
    </row>
    <row r="2" spans="1:14" ht="17.25" customHeight="1">
      <c r="A2" s="59" t="s">
        <v>737</v>
      </c>
      <c r="B2" s="126"/>
      <c r="C2" s="59"/>
      <c r="D2" s="126"/>
      <c r="E2" s="126"/>
      <c r="F2" s="126"/>
      <c r="G2" s="126"/>
      <c r="H2" s="126"/>
      <c r="I2" s="126"/>
      <c r="J2" s="126"/>
      <c r="K2" s="126"/>
      <c r="L2" s="126"/>
      <c r="M2" s="126"/>
      <c r="N2" s="126"/>
    </row>
    <row r="3" spans="1:14" ht="17.25" customHeight="1">
      <c r="A3" s="57" t="s">
        <v>738</v>
      </c>
      <c r="B3" s="127"/>
      <c r="C3" s="57"/>
      <c r="D3" s="155"/>
      <c r="E3" s="155"/>
      <c r="F3" s="155"/>
      <c r="G3" s="155"/>
      <c r="H3" s="155"/>
      <c r="I3" s="155"/>
      <c r="J3" s="155"/>
      <c r="K3" s="155"/>
      <c r="L3" s="155"/>
      <c r="M3" s="155"/>
      <c r="N3" s="155"/>
    </row>
    <row r="4" spans="1:14" ht="15.6">
      <c r="A4" s="162" t="s">
        <v>664</v>
      </c>
      <c r="B4" s="129" t="s">
        <v>665</v>
      </c>
      <c r="C4" s="129" t="s">
        <v>652</v>
      </c>
      <c r="D4" s="129" t="s">
        <v>653</v>
      </c>
      <c r="E4" s="129" t="s">
        <v>654</v>
      </c>
      <c r="F4" s="129" t="s">
        <v>655</v>
      </c>
      <c r="G4" s="129" t="s">
        <v>656</v>
      </c>
      <c r="H4" s="129" t="s">
        <v>657</v>
      </c>
      <c r="I4" s="129" t="s">
        <v>658</v>
      </c>
      <c r="J4" s="129" t="s">
        <v>659</v>
      </c>
      <c r="K4" s="129" t="s">
        <v>660</v>
      </c>
      <c r="L4" s="129" t="s">
        <v>661</v>
      </c>
      <c r="M4" s="129" t="s">
        <v>662</v>
      </c>
      <c r="N4" s="129" t="s">
        <v>663</v>
      </c>
    </row>
    <row r="5" spans="1:14" ht="15">
      <c r="A5" s="89" t="s">
        <v>194</v>
      </c>
      <c r="B5" s="196" t="s">
        <v>183</v>
      </c>
      <c r="C5" s="160">
        <v>45</v>
      </c>
      <c r="D5" s="160">
        <v>45</v>
      </c>
      <c r="E5" s="160">
        <v>45</v>
      </c>
      <c r="F5" s="160">
        <v>45</v>
      </c>
      <c r="G5" s="160">
        <v>147</v>
      </c>
      <c r="H5" s="160">
        <v>147</v>
      </c>
      <c r="I5" s="160">
        <v>147</v>
      </c>
      <c r="J5" s="160"/>
      <c r="K5" s="160"/>
      <c r="L5" s="160"/>
      <c r="M5" s="160"/>
      <c r="N5" s="161"/>
    </row>
    <row r="6" spans="1:14" ht="15">
      <c r="A6" s="89">
        <v>2180</v>
      </c>
      <c r="B6" s="196" t="s">
        <v>468</v>
      </c>
      <c r="C6" s="160">
        <v>230</v>
      </c>
      <c r="D6" s="160">
        <v>230</v>
      </c>
      <c r="E6" s="160">
        <v>230</v>
      </c>
      <c r="F6" s="160">
        <v>230</v>
      </c>
      <c r="G6" s="160">
        <v>230</v>
      </c>
      <c r="H6" s="160">
        <v>230</v>
      </c>
      <c r="I6" s="160">
        <v>230</v>
      </c>
      <c r="J6" s="160">
        <v>230</v>
      </c>
      <c r="K6" s="160">
        <v>230</v>
      </c>
      <c r="L6" s="160">
        <v>230</v>
      </c>
      <c r="M6" s="160">
        <v>230</v>
      </c>
      <c r="N6" s="161">
        <v>230</v>
      </c>
    </row>
    <row r="7" spans="1:14">
      <c r="A7" s="167" t="s">
        <v>108</v>
      </c>
      <c r="B7" s="128"/>
      <c r="C7" s="31"/>
    </row>
    <row r="8" spans="1:14">
      <c r="A8" s="167"/>
      <c r="B8" s="163"/>
      <c r="C8" s="74"/>
    </row>
    <row r="9" spans="1:14" s="78" customFormat="1">
      <c r="A9" s="31"/>
      <c r="B9" s="128"/>
      <c r="C9" s="31"/>
    </row>
  </sheetData>
  <pageMargins left="0.7" right="0.7" top="0.75" bottom="0.75" header="0.3" footer="0.3"/>
  <pageSetup paperSize="9" orientation="portrait" r:id="rId1"/>
  <ignoredErrors>
    <ignoredError sqref="A5:I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305"/>
  <sheetViews>
    <sheetView zoomScaleNormal="100" workbookViewId="0"/>
  </sheetViews>
  <sheetFormatPr defaultColWidth="9.375" defaultRowHeight="18"/>
  <cols>
    <col min="1" max="1" width="52.375" style="44" bestFit="1" customWidth="1"/>
    <col min="2" max="4" width="20.625" style="39" customWidth="1"/>
    <col min="5" max="5" width="24.625" style="39" customWidth="1"/>
    <col min="6" max="13" width="20.625" style="39" customWidth="1"/>
    <col min="14" max="28" width="8.125" style="39" customWidth="1"/>
    <col min="29" max="16384" width="9.375" style="39"/>
  </cols>
  <sheetData>
    <row r="1" spans="1:3">
      <c r="A1" s="55" t="s">
        <v>24</v>
      </c>
    </row>
    <row r="2" spans="1:3" s="40" customFormat="1" ht="15.9" customHeight="1">
      <c r="A2" s="68" t="s">
        <v>21</v>
      </c>
      <c r="B2" s="45"/>
      <c r="C2" s="45"/>
    </row>
    <row r="3" spans="1:3" ht="15.9" customHeight="1">
      <c r="A3" s="26" t="s">
        <v>784</v>
      </c>
      <c r="B3" s="26"/>
      <c r="C3" s="26"/>
    </row>
    <row r="4" spans="1:3" ht="15.9" customHeight="1">
      <c r="A4" s="26" t="s">
        <v>785</v>
      </c>
      <c r="B4" s="26"/>
      <c r="C4" s="26"/>
    </row>
    <row r="5" spans="1:3" ht="15.9" customHeight="1">
      <c r="A5" s="26" t="s">
        <v>67</v>
      </c>
      <c r="B5" s="26"/>
      <c r="C5" s="26"/>
    </row>
    <row r="6" spans="1:3" ht="15.9" customHeight="1">
      <c r="A6" s="26" t="s">
        <v>786</v>
      </c>
      <c r="B6" s="26"/>
      <c r="C6" s="26"/>
    </row>
    <row r="7" spans="1:3" ht="15.9" customHeight="1">
      <c r="A7" s="26" t="s">
        <v>788</v>
      </c>
      <c r="B7" s="26"/>
      <c r="C7" s="26"/>
    </row>
    <row r="8" spans="1:3" ht="15.9" customHeight="1">
      <c r="A8" s="26" t="s">
        <v>787</v>
      </c>
      <c r="B8" s="26"/>
      <c r="C8" s="26"/>
    </row>
    <row r="9" spans="1:3" ht="15.9" customHeight="1">
      <c r="A9" s="26" t="s">
        <v>789</v>
      </c>
      <c r="B9" s="26"/>
      <c r="C9" s="26"/>
    </row>
    <row r="10" spans="1:3" ht="15.9" customHeight="1">
      <c r="A10" s="26" t="s">
        <v>790</v>
      </c>
      <c r="B10" s="26"/>
      <c r="C10" s="26"/>
    </row>
    <row r="11" spans="1:3" ht="15.9" customHeight="1">
      <c r="A11" s="26" t="s">
        <v>791</v>
      </c>
      <c r="B11" s="26"/>
      <c r="C11" s="26"/>
    </row>
    <row r="12" spans="1:3" s="40" customFormat="1" ht="15.9" customHeight="1">
      <c r="A12" s="45" t="s">
        <v>16</v>
      </c>
      <c r="B12" s="46"/>
      <c r="C12" s="46"/>
    </row>
    <row r="13" spans="1:3" s="40" customFormat="1" ht="15.9" customHeight="1">
      <c r="A13" s="47" t="s">
        <v>33</v>
      </c>
      <c r="B13" s="47"/>
      <c r="C13" s="46"/>
    </row>
    <row r="14" spans="1:3" s="40" customFormat="1" ht="15.9" customHeight="1">
      <c r="A14" s="47" t="s">
        <v>34</v>
      </c>
      <c r="B14" s="47"/>
      <c r="C14" s="46"/>
    </row>
    <row r="15" spans="1:3" s="40" customFormat="1" ht="15.9" customHeight="1">
      <c r="A15" s="47" t="s">
        <v>35</v>
      </c>
      <c r="B15" s="47"/>
      <c r="C15" s="46"/>
    </row>
    <row r="16" spans="1:3" s="40" customFormat="1" ht="15.9" customHeight="1">
      <c r="A16" s="47" t="s">
        <v>36</v>
      </c>
      <c r="B16" s="47"/>
      <c r="C16" s="46"/>
    </row>
    <row r="17" spans="1:13" s="40" customFormat="1" ht="15.9" customHeight="1">
      <c r="A17" s="47" t="s">
        <v>37</v>
      </c>
      <c r="B17" s="48"/>
      <c r="C17" s="49"/>
      <c r="D17" s="41"/>
      <c r="E17" s="41"/>
      <c r="F17" s="41"/>
      <c r="G17" s="41"/>
      <c r="H17" s="41"/>
      <c r="I17" s="41"/>
      <c r="J17" s="41"/>
      <c r="K17" s="41"/>
      <c r="L17" s="41"/>
      <c r="M17" s="41"/>
    </row>
    <row r="18" spans="1:13" s="40" customFormat="1" ht="15.9" customHeight="1">
      <c r="A18" s="47" t="s">
        <v>553</v>
      </c>
      <c r="B18" s="50"/>
      <c r="C18" s="42"/>
      <c r="D18" s="42"/>
      <c r="E18" s="42"/>
      <c r="F18" s="42"/>
      <c r="G18" s="42"/>
      <c r="H18" s="42"/>
      <c r="I18" s="42"/>
      <c r="J18" s="42"/>
      <c r="K18" s="42"/>
      <c r="L18" s="42"/>
      <c r="M18" s="42"/>
    </row>
    <row r="19" spans="1:13" s="40" customFormat="1" ht="15.9" customHeight="1">
      <c r="A19" s="47" t="s">
        <v>554</v>
      </c>
      <c r="B19" s="47"/>
      <c r="C19" s="46"/>
    </row>
    <row r="20" spans="1:13" s="40" customFormat="1" ht="15.9" customHeight="1">
      <c r="A20" s="47" t="s">
        <v>38</v>
      </c>
      <c r="B20" s="47"/>
      <c r="C20" s="46"/>
    </row>
    <row r="21" spans="1:13" s="40" customFormat="1" ht="15.9" customHeight="1">
      <c r="A21" s="47" t="s">
        <v>697</v>
      </c>
      <c r="B21" s="47"/>
      <c r="C21" s="46"/>
    </row>
    <row r="22" spans="1:13" s="40" customFormat="1" ht="15.9" customHeight="1">
      <c r="A22" s="38" t="s">
        <v>757</v>
      </c>
      <c r="C22" s="46"/>
    </row>
    <row r="23" spans="1:13" s="40" customFormat="1" ht="15.9" customHeight="1">
      <c r="A23" s="38" t="s">
        <v>758</v>
      </c>
      <c r="B23" s="47"/>
      <c r="C23" s="46"/>
    </row>
    <row r="24" spans="1:13" s="40" customFormat="1" ht="15.9" customHeight="1">
      <c r="A24" s="45" t="s">
        <v>703</v>
      </c>
      <c r="B24" s="47"/>
      <c r="C24" s="46"/>
    </row>
    <row r="25" spans="1:13" s="40" customFormat="1" ht="15.9" customHeight="1">
      <c r="A25" s="47" t="s">
        <v>705</v>
      </c>
      <c r="B25" s="47"/>
      <c r="C25" s="46"/>
    </row>
    <row r="26" spans="1:13" s="40" customFormat="1" ht="15.9" customHeight="1">
      <c r="A26" s="47" t="s">
        <v>702</v>
      </c>
      <c r="B26" s="47"/>
      <c r="C26" s="46"/>
    </row>
    <row r="27" spans="1:13" s="40" customFormat="1" ht="15.9" customHeight="1">
      <c r="A27" s="45" t="s">
        <v>17</v>
      </c>
      <c r="B27" s="46"/>
      <c r="C27" s="46"/>
    </row>
    <row r="28" spans="1:13" s="40" customFormat="1" ht="15.9" customHeight="1">
      <c r="A28" s="47" t="s">
        <v>39</v>
      </c>
      <c r="B28" s="46"/>
      <c r="C28" s="46"/>
    </row>
    <row r="29" spans="1:13" s="40" customFormat="1" ht="15.9" customHeight="1">
      <c r="A29" s="47" t="s">
        <v>40</v>
      </c>
      <c r="B29" s="46"/>
      <c r="C29" s="46"/>
    </row>
    <row r="30" spans="1:13" s="40" customFormat="1" ht="15.9" customHeight="1">
      <c r="A30" s="47" t="s">
        <v>41</v>
      </c>
      <c r="B30" s="46"/>
      <c r="C30" s="46"/>
    </row>
    <row r="31" spans="1:13" s="40" customFormat="1" ht="15.9" customHeight="1">
      <c r="A31" s="47" t="s">
        <v>42</v>
      </c>
      <c r="B31" s="46"/>
      <c r="C31" s="46"/>
    </row>
    <row r="32" spans="1:13" s="40" customFormat="1" ht="15.9" customHeight="1">
      <c r="A32" s="38" t="s">
        <v>613</v>
      </c>
      <c r="B32" s="46"/>
      <c r="C32" s="46"/>
    </row>
    <row r="33" spans="1:1" s="40" customFormat="1" ht="11.4"/>
    <row r="34" spans="1:1" s="40" customFormat="1" ht="11.4">
      <c r="A34" s="43"/>
    </row>
    <row r="35" spans="1:1" s="40" customFormat="1" ht="11.4">
      <c r="A35" s="43"/>
    </row>
    <row r="36" spans="1:1" s="40" customFormat="1" ht="11.4">
      <c r="A36" s="43"/>
    </row>
    <row r="37" spans="1:1" s="40" customFormat="1" ht="11.4">
      <c r="A37" s="43"/>
    </row>
    <row r="38" spans="1:1" s="40" customFormat="1" ht="11.4">
      <c r="A38" s="43"/>
    </row>
    <row r="39" spans="1:1" s="40" customFormat="1" ht="11.4">
      <c r="A39" s="43"/>
    </row>
    <row r="40" spans="1:1" s="40" customFormat="1" ht="11.4">
      <c r="A40" s="43"/>
    </row>
    <row r="41" spans="1:1" s="40" customFormat="1" ht="11.4">
      <c r="A41" s="43"/>
    </row>
    <row r="42" spans="1:1" s="40" customFormat="1" ht="11.4">
      <c r="A42" s="43"/>
    </row>
    <row r="43" spans="1:1" s="40" customFormat="1" ht="11.4">
      <c r="A43" s="43"/>
    </row>
    <row r="44" spans="1:1" s="40" customFormat="1" ht="11.4">
      <c r="A44" s="43"/>
    </row>
    <row r="45" spans="1:1" s="40" customFormat="1" ht="11.4">
      <c r="A45" s="43"/>
    </row>
    <row r="46" spans="1:1" s="40" customFormat="1" ht="11.4">
      <c r="A46" s="43"/>
    </row>
    <row r="47" spans="1:1" s="40" customFormat="1" ht="11.4">
      <c r="A47" s="43"/>
    </row>
    <row r="48" spans="1:1" s="40" customFormat="1" ht="11.4">
      <c r="A48" s="43"/>
    </row>
    <row r="49" spans="1:9" s="40" customFormat="1" ht="11.4">
      <c r="A49" s="43"/>
    </row>
    <row r="50" spans="1:9" s="40" customFormat="1" ht="11.4">
      <c r="A50" s="43"/>
    </row>
    <row r="51" spans="1:9" s="40" customFormat="1" ht="11.4">
      <c r="A51" s="43"/>
    </row>
    <row r="52" spans="1:9" s="40" customFormat="1" ht="11.4">
      <c r="A52" s="43"/>
    </row>
    <row r="53" spans="1:9" s="40" customFormat="1" ht="11.4">
      <c r="A53" s="43"/>
    </row>
    <row r="54" spans="1:9" s="40" customFormat="1" ht="11.4">
      <c r="A54" s="43"/>
    </row>
    <row r="55" spans="1:9" s="40" customFormat="1" ht="11.4">
      <c r="A55" s="43"/>
    </row>
    <row r="56" spans="1:9" s="40" customFormat="1" ht="11.4">
      <c r="A56" s="43"/>
    </row>
    <row r="57" spans="1:9" s="40" customFormat="1" ht="11.4">
      <c r="A57" s="43"/>
    </row>
    <row r="58" spans="1:9" s="40" customFormat="1" ht="11.4">
      <c r="A58" s="43"/>
    </row>
    <row r="59" spans="1:9" s="40" customFormat="1" ht="11.4">
      <c r="A59" s="43"/>
    </row>
    <row r="60" spans="1:9" s="40" customFormat="1" ht="11.4">
      <c r="A60" s="43"/>
    </row>
    <row r="61" spans="1:9" s="40" customFormat="1" ht="11.4">
      <c r="A61" s="43"/>
    </row>
    <row r="62" spans="1:9" s="40" customFormat="1" ht="11.4">
      <c r="A62" s="43"/>
    </row>
    <row r="63" spans="1:9" s="40" customFormat="1" ht="11.4">
      <c r="A63" s="43"/>
      <c r="I63" s="40" t="s">
        <v>18</v>
      </c>
    </row>
    <row r="64" spans="1:9" s="40" customFormat="1" ht="11.4">
      <c r="A64" s="43"/>
      <c r="I64" s="40" t="s">
        <v>19</v>
      </c>
    </row>
    <row r="65" spans="1:1" s="40" customFormat="1" ht="11.4">
      <c r="A65" s="43"/>
    </row>
    <row r="66" spans="1:1" s="40" customFormat="1" ht="11.4">
      <c r="A66" s="43"/>
    </row>
    <row r="67" spans="1:1" s="40" customFormat="1" ht="11.4">
      <c r="A67" s="43"/>
    </row>
    <row r="68" spans="1:1" s="40" customFormat="1" ht="11.4">
      <c r="A68" s="43"/>
    </row>
    <row r="69" spans="1:1" s="40" customFormat="1" ht="11.4">
      <c r="A69" s="43"/>
    </row>
    <row r="70" spans="1:1" s="40" customFormat="1" ht="11.4">
      <c r="A70" s="43"/>
    </row>
    <row r="71" spans="1:1" s="40" customFormat="1" ht="11.4">
      <c r="A71" s="43"/>
    </row>
    <row r="72" spans="1:1" s="40" customFormat="1" ht="11.4">
      <c r="A72" s="43"/>
    </row>
    <row r="73" spans="1:1" s="40" customFormat="1" ht="11.4">
      <c r="A73" s="43"/>
    </row>
    <row r="74" spans="1:1" s="40" customFormat="1" ht="11.4">
      <c r="A74" s="43"/>
    </row>
    <row r="75" spans="1:1" s="40" customFormat="1" ht="11.4">
      <c r="A75" s="43"/>
    </row>
    <row r="76" spans="1:1" s="40" customFormat="1" ht="11.4">
      <c r="A76" s="43"/>
    </row>
    <row r="77" spans="1:1" s="40" customFormat="1" ht="11.4">
      <c r="A77" s="43"/>
    </row>
    <row r="78" spans="1:1" s="40" customFormat="1" ht="11.4">
      <c r="A78" s="43"/>
    </row>
    <row r="79" spans="1:1" s="40" customFormat="1" ht="11.4">
      <c r="A79" s="43"/>
    </row>
    <row r="80" spans="1:1" s="40" customFormat="1" ht="11.4">
      <c r="A80" s="43"/>
    </row>
    <row r="81" spans="1:1" s="40" customFormat="1" ht="11.4">
      <c r="A81" s="43"/>
    </row>
    <row r="82" spans="1:1" s="40" customFormat="1" ht="11.4">
      <c r="A82" s="43"/>
    </row>
    <row r="83" spans="1:1" s="40" customFormat="1" ht="11.4">
      <c r="A83" s="43"/>
    </row>
    <row r="84" spans="1:1" s="40" customFormat="1" ht="11.4">
      <c r="A84" s="43"/>
    </row>
    <row r="85" spans="1:1" s="40" customFormat="1" ht="11.4">
      <c r="A85" s="43"/>
    </row>
    <row r="86" spans="1:1" s="40" customFormat="1" ht="11.4">
      <c r="A86" s="43"/>
    </row>
    <row r="87" spans="1:1" s="40" customFormat="1" ht="11.4">
      <c r="A87" s="43"/>
    </row>
    <row r="88" spans="1:1" s="40" customFormat="1" ht="11.4">
      <c r="A88" s="43"/>
    </row>
    <row r="89" spans="1:1" s="40" customFormat="1" ht="11.4">
      <c r="A89" s="43"/>
    </row>
    <row r="90" spans="1:1" s="40" customFormat="1" ht="11.4">
      <c r="A90" s="43"/>
    </row>
    <row r="91" spans="1:1" s="40" customFormat="1" ht="11.4">
      <c r="A91" s="43"/>
    </row>
    <row r="92" spans="1:1" s="40" customFormat="1" ht="11.4">
      <c r="A92" s="43"/>
    </row>
    <row r="93" spans="1:1" s="40" customFormat="1" ht="11.4">
      <c r="A93" s="43"/>
    </row>
    <row r="94" spans="1:1" s="40" customFormat="1" ht="11.4">
      <c r="A94" s="43"/>
    </row>
    <row r="95" spans="1:1" s="40" customFormat="1" ht="11.4">
      <c r="A95" s="43"/>
    </row>
    <row r="96" spans="1:1" s="40" customFormat="1" ht="11.4">
      <c r="A96" s="43"/>
    </row>
    <row r="97" spans="1:1" s="40" customFormat="1" ht="11.4">
      <c r="A97" s="43"/>
    </row>
    <row r="98" spans="1:1" s="40" customFormat="1" ht="11.4">
      <c r="A98" s="43"/>
    </row>
    <row r="99" spans="1:1" s="40" customFormat="1" ht="11.4">
      <c r="A99" s="43"/>
    </row>
    <row r="100" spans="1:1" s="40" customFormat="1" ht="11.4">
      <c r="A100" s="43"/>
    </row>
    <row r="101" spans="1:1" s="40" customFormat="1" ht="11.4">
      <c r="A101" s="43"/>
    </row>
    <row r="102" spans="1:1" s="40" customFormat="1" ht="11.4">
      <c r="A102" s="43"/>
    </row>
    <row r="103" spans="1:1" s="40" customFormat="1" ht="11.4">
      <c r="A103" s="43"/>
    </row>
    <row r="104" spans="1:1" s="40" customFormat="1" ht="11.4">
      <c r="A104" s="43"/>
    </row>
    <row r="105" spans="1:1" s="40" customFormat="1" ht="11.4">
      <c r="A105" s="43"/>
    </row>
    <row r="106" spans="1:1" s="40" customFormat="1" ht="11.4">
      <c r="A106" s="43"/>
    </row>
    <row r="107" spans="1:1" s="40" customFormat="1" ht="11.4">
      <c r="A107" s="43"/>
    </row>
    <row r="108" spans="1:1" s="40" customFormat="1" ht="11.4">
      <c r="A108" s="43"/>
    </row>
    <row r="109" spans="1:1" s="40" customFormat="1" ht="11.4">
      <c r="A109" s="43"/>
    </row>
    <row r="110" spans="1:1" s="40" customFormat="1" ht="11.4">
      <c r="A110" s="43"/>
    </row>
    <row r="111" spans="1:1" s="40" customFormat="1" ht="11.4">
      <c r="A111" s="43"/>
    </row>
    <row r="112" spans="1:1" s="40" customFormat="1" ht="11.4">
      <c r="A112" s="43"/>
    </row>
    <row r="113" spans="1:1" s="40" customFormat="1" ht="11.4">
      <c r="A113" s="43"/>
    </row>
    <row r="114" spans="1:1" s="40" customFormat="1" ht="11.4">
      <c r="A114" s="43"/>
    </row>
    <row r="115" spans="1:1" s="40" customFormat="1" ht="11.4">
      <c r="A115" s="43"/>
    </row>
    <row r="116" spans="1:1" s="40" customFormat="1" ht="11.4">
      <c r="A116" s="43"/>
    </row>
    <row r="117" spans="1:1" s="40" customFormat="1" ht="11.4">
      <c r="A117" s="43"/>
    </row>
    <row r="118" spans="1:1" s="40" customFormat="1" ht="11.4">
      <c r="A118" s="43"/>
    </row>
    <row r="119" spans="1:1" s="40" customFormat="1" ht="11.4">
      <c r="A119" s="43"/>
    </row>
    <row r="120" spans="1:1" s="40" customFormat="1" ht="11.4">
      <c r="A120" s="43"/>
    </row>
    <row r="121" spans="1:1" s="40" customFormat="1" ht="11.4">
      <c r="A121" s="43"/>
    </row>
    <row r="122" spans="1:1" s="40" customFormat="1" ht="11.4">
      <c r="A122" s="43"/>
    </row>
    <row r="123" spans="1:1" s="40" customFormat="1" ht="11.4">
      <c r="A123" s="43"/>
    </row>
    <row r="124" spans="1:1" s="40" customFormat="1" ht="11.4">
      <c r="A124" s="43"/>
    </row>
    <row r="125" spans="1:1" s="40" customFormat="1" ht="11.4">
      <c r="A125" s="43"/>
    </row>
    <row r="126" spans="1:1" s="40" customFormat="1" ht="11.4">
      <c r="A126" s="43"/>
    </row>
    <row r="127" spans="1:1" s="40" customFormat="1" ht="11.4">
      <c r="A127" s="43"/>
    </row>
    <row r="128" spans="1:1" s="40" customFormat="1" ht="11.4">
      <c r="A128" s="43"/>
    </row>
    <row r="129" spans="1:1" s="40" customFormat="1" ht="11.4">
      <c r="A129" s="43"/>
    </row>
    <row r="130" spans="1:1" s="40" customFormat="1" ht="11.4">
      <c r="A130" s="43"/>
    </row>
    <row r="131" spans="1:1" s="40" customFormat="1" ht="11.4">
      <c r="A131" s="43"/>
    </row>
    <row r="132" spans="1:1" s="40" customFormat="1" ht="11.4">
      <c r="A132" s="43"/>
    </row>
    <row r="133" spans="1:1" s="40" customFormat="1" ht="11.4">
      <c r="A133" s="43"/>
    </row>
    <row r="134" spans="1:1" s="40" customFormat="1" ht="11.4">
      <c r="A134" s="43"/>
    </row>
    <row r="135" spans="1:1" s="40" customFormat="1" ht="11.4">
      <c r="A135" s="43"/>
    </row>
    <row r="136" spans="1:1" s="40" customFormat="1" ht="11.4">
      <c r="A136" s="43"/>
    </row>
    <row r="137" spans="1:1" s="40" customFormat="1" ht="11.4">
      <c r="A137" s="43"/>
    </row>
    <row r="138" spans="1:1" s="40" customFormat="1" ht="11.4">
      <c r="A138" s="43"/>
    </row>
    <row r="139" spans="1:1" s="40" customFormat="1" ht="11.4">
      <c r="A139" s="43"/>
    </row>
    <row r="140" spans="1:1" s="40" customFormat="1" ht="11.4">
      <c r="A140" s="43"/>
    </row>
    <row r="141" spans="1:1" s="40" customFormat="1" ht="11.4">
      <c r="A141" s="43"/>
    </row>
    <row r="142" spans="1:1" s="40" customFormat="1" ht="11.4">
      <c r="A142" s="43"/>
    </row>
    <row r="143" spans="1:1" s="40" customFormat="1" ht="11.4">
      <c r="A143" s="43"/>
    </row>
    <row r="144" spans="1:1" s="40" customFormat="1" ht="11.4">
      <c r="A144" s="43"/>
    </row>
    <row r="145" spans="1:1" s="40" customFormat="1" ht="11.4">
      <c r="A145" s="43"/>
    </row>
    <row r="146" spans="1:1" s="40" customFormat="1" ht="11.4">
      <c r="A146" s="43"/>
    </row>
    <row r="147" spans="1:1" s="40" customFormat="1" ht="11.4">
      <c r="A147" s="43"/>
    </row>
    <row r="148" spans="1:1" s="40" customFormat="1" ht="11.4">
      <c r="A148" s="43"/>
    </row>
    <row r="149" spans="1:1" s="40" customFormat="1" ht="11.4">
      <c r="A149" s="43"/>
    </row>
    <row r="150" spans="1:1" s="40" customFormat="1" ht="11.4">
      <c r="A150" s="43"/>
    </row>
    <row r="151" spans="1:1" s="40" customFormat="1" ht="11.4">
      <c r="A151" s="43"/>
    </row>
    <row r="152" spans="1:1" s="40" customFormat="1" ht="11.4">
      <c r="A152" s="43"/>
    </row>
    <row r="153" spans="1:1" s="40" customFormat="1" ht="11.4">
      <c r="A153" s="43"/>
    </row>
    <row r="154" spans="1:1" s="40" customFormat="1" ht="11.4">
      <c r="A154" s="43"/>
    </row>
    <row r="155" spans="1:1" s="40" customFormat="1" ht="11.4">
      <c r="A155" s="43"/>
    </row>
    <row r="156" spans="1:1" s="40" customFormat="1" ht="11.4">
      <c r="A156" s="43"/>
    </row>
    <row r="157" spans="1:1" s="40" customFormat="1" ht="11.4">
      <c r="A157" s="43"/>
    </row>
    <row r="158" spans="1:1" s="40" customFormat="1" ht="11.4">
      <c r="A158" s="43"/>
    </row>
    <row r="159" spans="1:1" s="40" customFormat="1" ht="11.4">
      <c r="A159" s="43"/>
    </row>
    <row r="160" spans="1:1" s="40" customFormat="1" ht="11.4">
      <c r="A160" s="43"/>
    </row>
    <row r="161" spans="1:1" s="40" customFormat="1" ht="11.4">
      <c r="A161" s="43"/>
    </row>
    <row r="162" spans="1:1" s="40" customFormat="1" ht="11.4">
      <c r="A162" s="43"/>
    </row>
    <row r="163" spans="1:1" s="40" customFormat="1" ht="11.4">
      <c r="A163" s="43"/>
    </row>
    <row r="164" spans="1:1" s="40" customFormat="1" ht="11.4">
      <c r="A164" s="43"/>
    </row>
    <row r="165" spans="1:1" s="40" customFormat="1" ht="11.4">
      <c r="A165" s="43"/>
    </row>
    <row r="166" spans="1:1" s="40" customFormat="1" ht="11.4">
      <c r="A166" s="43"/>
    </row>
    <row r="167" spans="1:1" s="40" customFormat="1" ht="11.4">
      <c r="A167" s="43"/>
    </row>
    <row r="168" spans="1:1" s="40" customFormat="1" ht="11.4">
      <c r="A168" s="43"/>
    </row>
    <row r="169" spans="1:1" s="40" customFormat="1" ht="11.4">
      <c r="A169" s="43"/>
    </row>
    <row r="170" spans="1:1" s="40" customFormat="1" ht="11.4">
      <c r="A170" s="43"/>
    </row>
    <row r="171" spans="1:1" s="40" customFormat="1" ht="11.4">
      <c r="A171" s="43"/>
    </row>
    <row r="172" spans="1:1" s="40" customFormat="1" ht="11.4">
      <c r="A172" s="43"/>
    </row>
    <row r="173" spans="1:1" s="40" customFormat="1" ht="11.4">
      <c r="A173" s="43"/>
    </row>
    <row r="174" spans="1:1" s="40" customFormat="1" ht="11.4">
      <c r="A174" s="43"/>
    </row>
    <row r="175" spans="1:1" s="40" customFormat="1" ht="11.4">
      <c r="A175" s="43"/>
    </row>
    <row r="176" spans="1:1" s="40" customFormat="1" ht="11.4">
      <c r="A176" s="43"/>
    </row>
    <row r="177" spans="1:1" s="40" customFormat="1" ht="11.4">
      <c r="A177" s="43"/>
    </row>
    <row r="178" spans="1:1" s="40" customFormat="1" ht="11.4">
      <c r="A178" s="43"/>
    </row>
    <row r="179" spans="1:1" s="40" customFormat="1" ht="11.4">
      <c r="A179" s="43"/>
    </row>
    <row r="180" spans="1:1" s="40" customFormat="1" ht="11.4">
      <c r="A180" s="43"/>
    </row>
    <row r="181" spans="1:1" s="40" customFormat="1" ht="11.4">
      <c r="A181" s="43"/>
    </row>
    <row r="182" spans="1:1" s="40" customFormat="1" ht="11.4">
      <c r="A182" s="43"/>
    </row>
    <row r="183" spans="1:1" s="40" customFormat="1" ht="11.4">
      <c r="A183" s="43"/>
    </row>
    <row r="184" spans="1:1" s="40" customFormat="1" ht="11.4">
      <c r="A184" s="43"/>
    </row>
    <row r="185" spans="1:1" s="40" customFormat="1" ht="11.4">
      <c r="A185" s="43"/>
    </row>
    <row r="186" spans="1:1" s="40" customFormat="1" ht="11.4">
      <c r="A186" s="43"/>
    </row>
    <row r="187" spans="1:1" s="40" customFormat="1" ht="11.4">
      <c r="A187" s="43"/>
    </row>
    <row r="188" spans="1:1" s="40" customFormat="1" ht="11.4">
      <c r="A188" s="43"/>
    </row>
    <row r="189" spans="1:1" s="40" customFormat="1" ht="11.4">
      <c r="A189" s="43"/>
    </row>
    <row r="190" spans="1:1" s="40" customFormat="1" ht="11.4">
      <c r="A190" s="43"/>
    </row>
    <row r="191" spans="1:1" s="40" customFormat="1" ht="11.4">
      <c r="A191" s="43"/>
    </row>
    <row r="192" spans="1:1" s="40" customFormat="1" ht="11.4">
      <c r="A192" s="43"/>
    </row>
    <row r="193" spans="1:1" s="40" customFormat="1" ht="11.4">
      <c r="A193" s="43"/>
    </row>
    <row r="194" spans="1:1" s="40" customFormat="1" ht="11.4">
      <c r="A194" s="43"/>
    </row>
    <row r="195" spans="1:1" s="40" customFormat="1" ht="11.4">
      <c r="A195" s="43"/>
    </row>
    <row r="196" spans="1:1" s="40" customFormat="1" ht="11.4">
      <c r="A196" s="43"/>
    </row>
    <row r="197" spans="1:1" s="40" customFormat="1" ht="11.4">
      <c r="A197" s="43"/>
    </row>
    <row r="198" spans="1:1" s="40" customFormat="1" ht="11.4">
      <c r="A198" s="43"/>
    </row>
    <row r="199" spans="1:1" s="40" customFormat="1" ht="11.4">
      <c r="A199" s="43"/>
    </row>
    <row r="200" spans="1:1" s="40" customFormat="1" ht="11.4">
      <c r="A200" s="43"/>
    </row>
    <row r="201" spans="1:1" s="40" customFormat="1" ht="11.4">
      <c r="A201" s="43"/>
    </row>
    <row r="202" spans="1:1" s="40" customFormat="1" ht="11.4">
      <c r="A202" s="43"/>
    </row>
    <row r="203" spans="1:1" s="40" customFormat="1" ht="11.4">
      <c r="A203" s="43"/>
    </row>
    <row r="204" spans="1:1" s="40" customFormat="1" ht="11.4">
      <c r="A204" s="43"/>
    </row>
    <row r="205" spans="1:1" s="40" customFormat="1" ht="11.4">
      <c r="A205" s="43"/>
    </row>
    <row r="206" spans="1:1" s="40" customFormat="1" ht="11.4">
      <c r="A206" s="43"/>
    </row>
    <row r="207" spans="1:1" s="40" customFormat="1" ht="11.4">
      <c r="A207" s="43"/>
    </row>
    <row r="208" spans="1:1" s="40" customFormat="1" ht="11.4">
      <c r="A208" s="43"/>
    </row>
    <row r="209" spans="1:1" s="40" customFormat="1" ht="11.4">
      <c r="A209" s="43"/>
    </row>
    <row r="210" spans="1:1" s="40" customFormat="1" ht="11.4">
      <c r="A210" s="43"/>
    </row>
    <row r="211" spans="1:1" s="40" customFormat="1" ht="11.4">
      <c r="A211" s="43"/>
    </row>
    <row r="212" spans="1:1" s="40" customFormat="1" ht="11.4">
      <c r="A212" s="43"/>
    </row>
    <row r="213" spans="1:1" s="40" customFormat="1" ht="11.4">
      <c r="A213" s="43"/>
    </row>
    <row r="214" spans="1:1" s="40" customFormat="1" ht="11.4">
      <c r="A214" s="43"/>
    </row>
    <row r="215" spans="1:1" s="40" customFormat="1" ht="11.4">
      <c r="A215" s="43"/>
    </row>
    <row r="216" spans="1:1" s="40" customFormat="1" ht="11.4">
      <c r="A216" s="43"/>
    </row>
    <row r="217" spans="1:1" s="40" customFormat="1" ht="11.4">
      <c r="A217" s="43"/>
    </row>
    <row r="218" spans="1:1" s="40" customFormat="1" ht="11.4">
      <c r="A218" s="43"/>
    </row>
    <row r="219" spans="1:1" s="40" customFormat="1" ht="11.4">
      <c r="A219" s="43"/>
    </row>
    <row r="220" spans="1:1" s="40" customFormat="1" ht="11.4">
      <c r="A220" s="43"/>
    </row>
    <row r="221" spans="1:1" s="40" customFormat="1" ht="11.4">
      <c r="A221" s="43"/>
    </row>
    <row r="222" spans="1:1" s="40" customFormat="1" ht="11.4">
      <c r="A222" s="43"/>
    </row>
    <row r="223" spans="1:1" s="40" customFormat="1" ht="11.4">
      <c r="A223" s="43"/>
    </row>
    <row r="224" spans="1:1" s="40" customFormat="1" ht="11.4">
      <c r="A224" s="43"/>
    </row>
    <row r="225" spans="1:1" s="40" customFormat="1" ht="11.4">
      <c r="A225" s="43"/>
    </row>
    <row r="226" spans="1:1" s="40" customFormat="1" ht="11.4">
      <c r="A226" s="43"/>
    </row>
    <row r="227" spans="1:1" s="40" customFormat="1" ht="11.4">
      <c r="A227" s="43"/>
    </row>
    <row r="228" spans="1:1" s="40" customFormat="1" ht="11.4">
      <c r="A228" s="43"/>
    </row>
    <row r="229" spans="1:1" s="40" customFormat="1" ht="11.4">
      <c r="A229" s="43"/>
    </row>
    <row r="230" spans="1:1" s="40" customFormat="1" ht="11.4">
      <c r="A230" s="43"/>
    </row>
    <row r="231" spans="1:1" s="40" customFormat="1" ht="11.4">
      <c r="A231" s="43"/>
    </row>
    <row r="232" spans="1:1" s="40" customFormat="1" ht="11.4">
      <c r="A232" s="43"/>
    </row>
    <row r="233" spans="1:1" s="40" customFormat="1" ht="11.4">
      <c r="A233" s="43"/>
    </row>
    <row r="234" spans="1:1" s="40" customFormat="1" ht="11.4">
      <c r="A234" s="43"/>
    </row>
    <row r="235" spans="1:1" s="40" customFormat="1" ht="11.4">
      <c r="A235" s="43"/>
    </row>
    <row r="236" spans="1:1" s="40" customFormat="1" ht="11.4">
      <c r="A236" s="43"/>
    </row>
    <row r="237" spans="1:1" s="40" customFormat="1" ht="11.4">
      <c r="A237" s="43"/>
    </row>
    <row r="238" spans="1:1" s="40" customFormat="1" ht="11.4">
      <c r="A238" s="43"/>
    </row>
    <row r="239" spans="1:1" s="40" customFormat="1" ht="11.4">
      <c r="A239" s="43"/>
    </row>
    <row r="240" spans="1:1" s="40" customFormat="1" ht="11.4">
      <c r="A240" s="43"/>
    </row>
    <row r="241" spans="1:1" s="40" customFormat="1" ht="11.4">
      <c r="A241" s="43"/>
    </row>
    <row r="242" spans="1:1" s="40" customFormat="1" ht="11.4">
      <c r="A242" s="43"/>
    </row>
    <row r="243" spans="1:1" s="40" customFormat="1" ht="11.4">
      <c r="A243" s="43"/>
    </row>
    <row r="244" spans="1:1" s="40" customFormat="1" ht="11.4">
      <c r="A244" s="43"/>
    </row>
    <row r="245" spans="1:1" s="40" customFormat="1" ht="11.4">
      <c r="A245" s="43"/>
    </row>
    <row r="246" spans="1:1" s="40" customFormat="1" ht="11.4">
      <c r="A246" s="43"/>
    </row>
    <row r="247" spans="1:1" s="40" customFormat="1" ht="11.4">
      <c r="A247" s="43"/>
    </row>
    <row r="248" spans="1:1" s="40" customFormat="1" ht="11.4">
      <c r="A248" s="43"/>
    </row>
    <row r="249" spans="1:1" s="40" customFormat="1" ht="11.4">
      <c r="A249" s="43"/>
    </row>
    <row r="250" spans="1:1" s="40" customFormat="1" ht="11.4">
      <c r="A250" s="43"/>
    </row>
    <row r="251" spans="1:1" s="40" customFormat="1" ht="11.4">
      <c r="A251" s="43"/>
    </row>
    <row r="252" spans="1:1" s="40" customFormat="1" ht="11.4">
      <c r="A252" s="43"/>
    </row>
    <row r="253" spans="1:1" s="40" customFormat="1" ht="11.4">
      <c r="A253" s="43"/>
    </row>
    <row r="254" spans="1:1" s="40" customFormat="1" ht="11.4">
      <c r="A254" s="43"/>
    </row>
    <row r="255" spans="1:1" s="40" customFormat="1" ht="11.4">
      <c r="A255" s="43"/>
    </row>
    <row r="256" spans="1:1" s="40" customFormat="1" ht="11.4">
      <c r="A256" s="43"/>
    </row>
    <row r="257" spans="1:1" s="40" customFormat="1" ht="11.4">
      <c r="A257" s="43"/>
    </row>
    <row r="258" spans="1:1" s="40" customFormat="1" ht="11.4">
      <c r="A258" s="43"/>
    </row>
    <row r="259" spans="1:1" s="40" customFormat="1" ht="11.4">
      <c r="A259" s="43"/>
    </row>
    <row r="260" spans="1:1" s="40" customFormat="1" ht="11.4">
      <c r="A260" s="43"/>
    </row>
    <row r="261" spans="1:1" s="40" customFormat="1" ht="11.4">
      <c r="A261" s="43"/>
    </row>
    <row r="262" spans="1:1" s="40" customFormat="1" ht="11.4">
      <c r="A262" s="43"/>
    </row>
    <row r="263" spans="1:1" s="40" customFormat="1" ht="11.4">
      <c r="A263" s="43"/>
    </row>
    <row r="264" spans="1:1" s="40" customFormat="1" ht="11.4">
      <c r="A264" s="43"/>
    </row>
    <row r="265" spans="1:1" s="40" customFormat="1" ht="11.4">
      <c r="A265" s="43"/>
    </row>
    <row r="266" spans="1:1" s="40" customFormat="1" ht="11.4">
      <c r="A266" s="43"/>
    </row>
    <row r="267" spans="1:1" s="40" customFormat="1" ht="11.4">
      <c r="A267" s="43"/>
    </row>
    <row r="268" spans="1:1" s="40" customFormat="1" ht="11.4">
      <c r="A268" s="43"/>
    </row>
    <row r="269" spans="1:1" s="40" customFormat="1" ht="11.4">
      <c r="A269" s="43"/>
    </row>
    <row r="270" spans="1:1" s="40" customFormat="1" ht="11.4">
      <c r="A270" s="43"/>
    </row>
    <row r="271" spans="1:1" s="40" customFormat="1" ht="11.4">
      <c r="A271" s="43"/>
    </row>
    <row r="272" spans="1:1" s="40" customFormat="1" ht="11.4">
      <c r="A272" s="43"/>
    </row>
    <row r="273" spans="1:1" s="40" customFormat="1" ht="11.4">
      <c r="A273" s="43"/>
    </row>
    <row r="274" spans="1:1" s="40" customFormat="1" ht="11.4">
      <c r="A274" s="43"/>
    </row>
    <row r="275" spans="1:1" s="40" customFormat="1" ht="11.4">
      <c r="A275" s="43"/>
    </row>
    <row r="276" spans="1:1" s="40" customFormat="1" ht="11.4">
      <c r="A276" s="43"/>
    </row>
    <row r="277" spans="1:1" s="40" customFormat="1" ht="11.4">
      <c r="A277" s="43"/>
    </row>
    <row r="278" spans="1:1" s="40" customFormat="1" ht="11.4">
      <c r="A278" s="43"/>
    </row>
    <row r="279" spans="1:1" s="40" customFormat="1" ht="11.4">
      <c r="A279" s="43"/>
    </row>
    <row r="280" spans="1:1" s="40" customFormat="1" ht="11.4">
      <c r="A280" s="43"/>
    </row>
    <row r="281" spans="1:1" s="40" customFormat="1" ht="11.4">
      <c r="A281" s="43"/>
    </row>
    <row r="282" spans="1:1" s="40" customFormat="1" ht="11.4">
      <c r="A282" s="43"/>
    </row>
    <row r="283" spans="1:1" s="40" customFormat="1" ht="11.4">
      <c r="A283" s="43"/>
    </row>
    <row r="284" spans="1:1" s="40" customFormat="1" ht="11.4">
      <c r="A284" s="43"/>
    </row>
    <row r="285" spans="1:1" s="40" customFormat="1" ht="11.4">
      <c r="A285" s="43"/>
    </row>
    <row r="286" spans="1:1" s="40" customFormat="1" ht="11.4">
      <c r="A286" s="43"/>
    </row>
    <row r="287" spans="1:1" s="40" customFormat="1" ht="11.4">
      <c r="A287" s="43"/>
    </row>
    <row r="288" spans="1:1" s="40" customFormat="1" ht="11.4">
      <c r="A288" s="43"/>
    </row>
    <row r="289" spans="1:1" s="40" customFormat="1" ht="11.4">
      <c r="A289" s="43"/>
    </row>
    <row r="290" spans="1:1" s="40" customFormat="1" ht="11.4">
      <c r="A290" s="43"/>
    </row>
    <row r="291" spans="1:1" s="40" customFormat="1" ht="11.4">
      <c r="A291" s="43"/>
    </row>
    <row r="292" spans="1:1" s="40" customFormat="1" ht="11.4">
      <c r="A292" s="43"/>
    </row>
    <row r="293" spans="1:1" s="40" customFormat="1" ht="11.4">
      <c r="A293" s="43"/>
    </row>
    <row r="294" spans="1:1" s="40" customFormat="1" ht="11.4">
      <c r="A294" s="43"/>
    </row>
    <row r="295" spans="1:1" s="40" customFormat="1" ht="11.4">
      <c r="A295" s="43"/>
    </row>
    <row r="296" spans="1:1" s="40" customFormat="1" ht="11.4">
      <c r="A296" s="43"/>
    </row>
    <row r="297" spans="1:1" s="40" customFormat="1" ht="11.4">
      <c r="A297" s="43"/>
    </row>
    <row r="298" spans="1:1" s="40" customFormat="1" ht="11.4">
      <c r="A298" s="43"/>
    </row>
    <row r="299" spans="1:1" s="40" customFormat="1" ht="11.4">
      <c r="A299" s="43"/>
    </row>
    <row r="300" spans="1:1" s="40" customFormat="1" ht="11.4">
      <c r="A300" s="43"/>
    </row>
    <row r="301" spans="1:1" s="40" customFormat="1" ht="11.4">
      <c r="A301" s="43"/>
    </row>
    <row r="302" spans="1:1" s="40" customFormat="1" ht="11.4">
      <c r="A302" s="43"/>
    </row>
    <row r="303" spans="1:1" s="40" customFormat="1" ht="11.4">
      <c r="A303" s="43"/>
    </row>
    <row r="304" spans="1:1" s="40" customFormat="1" ht="11.4">
      <c r="A304" s="43"/>
    </row>
    <row r="305" spans="1:1" s="40" customFormat="1" ht="11.4">
      <c r="A305" s="43"/>
    </row>
  </sheetData>
  <hyperlinks>
    <hyperlink ref="A32" location="'Tabell 11'!A1" display="11a. Insatser över år" xr:uid="{9E980D89-927E-470F-9CEF-FDF0CF91129F}"/>
    <hyperlink ref="A22" location="'Tabell 10'!A1" display="10. Imputering p.g.a. bortfall" xr:uid="{3475333C-D3EC-4AD7-8ACD-E113F994F5DF}"/>
    <hyperlink ref="A23" location="'Tabell 11'!A1" display="11 Imputering p.g.a. avvikande rapportering" xr:uid="{B700DE31-51A5-4CDF-A04A-0D28B3F2945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75" defaultRowHeight="18"/>
  <cols>
    <col min="1" max="1" width="49.375" style="21" customWidth="1"/>
    <col min="2" max="2" width="191.375" style="22" customWidth="1"/>
    <col min="3" max="3" width="5.375" style="16" customWidth="1"/>
    <col min="4" max="4" width="6.125" style="16" customWidth="1"/>
    <col min="5" max="5" width="5.375" style="16" customWidth="1"/>
    <col min="6" max="6" width="8.125" style="16" customWidth="1"/>
    <col min="7" max="7" width="9.375" style="16"/>
    <col min="8" max="8" width="18.125" style="16" customWidth="1"/>
    <col min="9" max="9" width="8.875" style="16" customWidth="1"/>
    <col min="10" max="16384" width="9.375" style="16"/>
  </cols>
  <sheetData>
    <row r="1" spans="1:2">
      <c r="A1" s="56" t="s">
        <v>25</v>
      </c>
    </row>
    <row r="2" spans="1:2">
      <c r="A2" s="53" t="s">
        <v>22</v>
      </c>
    </row>
    <row r="3" spans="1:2">
      <c r="A3" s="69" t="s">
        <v>57</v>
      </c>
    </row>
    <row r="4" spans="1:2">
      <c r="A4" s="38" t="s">
        <v>54</v>
      </c>
      <c r="B4" s="16"/>
    </row>
    <row r="5" spans="1:2" s="108" customFormat="1">
      <c r="A5" s="62" t="s">
        <v>62</v>
      </c>
    </row>
    <row r="6" spans="1:2" s="108" customFormat="1">
      <c r="A6" s="109" t="s">
        <v>49</v>
      </c>
      <c r="B6" s="65" t="s">
        <v>541</v>
      </c>
    </row>
    <row r="7" spans="1:2" s="108" customFormat="1">
      <c r="A7" s="109" t="s">
        <v>50</v>
      </c>
      <c r="B7" s="65" t="s">
        <v>542</v>
      </c>
    </row>
    <row r="8" spans="1:2" s="110" customFormat="1" ht="15">
      <c r="A8" s="109" t="s">
        <v>48</v>
      </c>
      <c r="B8" s="65" t="s">
        <v>60</v>
      </c>
    </row>
    <row r="9" spans="1:2" s="110" customFormat="1" ht="15">
      <c r="A9" s="65" t="s">
        <v>55</v>
      </c>
      <c r="B9" s="65" t="s">
        <v>543</v>
      </c>
    </row>
    <row r="10" spans="1:2" s="110" customFormat="1" ht="15">
      <c r="A10" s="109" t="s">
        <v>51</v>
      </c>
      <c r="B10" s="65" t="s">
        <v>544</v>
      </c>
    </row>
    <row r="11" spans="1:2" s="110" customFormat="1" ht="15">
      <c r="A11" s="109" t="s">
        <v>47</v>
      </c>
      <c r="B11" s="65" t="s">
        <v>59</v>
      </c>
    </row>
    <row r="12" spans="1:2" s="110" customFormat="1" ht="15">
      <c r="A12" s="109" t="s">
        <v>46</v>
      </c>
      <c r="B12" s="65" t="s">
        <v>545</v>
      </c>
    </row>
    <row r="13" spans="1:2" s="110" customFormat="1" ht="15">
      <c r="A13" s="109" t="s">
        <v>44</v>
      </c>
      <c r="B13" s="65" t="s">
        <v>546</v>
      </c>
    </row>
    <row r="14" spans="1:2" s="110" customFormat="1" ht="15">
      <c r="A14" s="65" t="s">
        <v>43</v>
      </c>
      <c r="B14" s="65" t="s">
        <v>547</v>
      </c>
    </row>
    <row r="15" spans="1:2" s="110" customFormat="1" ht="15">
      <c r="A15" s="62" t="s">
        <v>63</v>
      </c>
      <c r="B15" s="109"/>
    </row>
    <row r="16" spans="1:2" s="108" customFormat="1">
      <c r="A16" s="109" t="s">
        <v>52</v>
      </c>
      <c r="B16" s="65" t="s">
        <v>61</v>
      </c>
    </row>
    <row r="17" spans="1:2" s="110" customFormat="1" ht="45">
      <c r="A17" s="65" t="s">
        <v>69</v>
      </c>
      <c r="B17" s="65" t="s">
        <v>72</v>
      </c>
    </row>
    <row r="18" spans="1:2" s="110" customFormat="1" ht="45">
      <c r="A18" s="65" t="s">
        <v>56</v>
      </c>
      <c r="B18" s="65" t="s">
        <v>593</v>
      </c>
    </row>
    <row r="19" spans="1:2" s="110" customFormat="1" ht="15">
      <c r="A19" s="109" t="s">
        <v>45</v>
      </c>
      <c r="B19" s="65" t="s">
        <v>65</v>
      </c>
    </row>
    <row r="20" spans="1:2" s="110" customFormat="1" ht="15">
      <c r="A20" s="109" t="s">
        <v>53</v>
      </c>
      <c r="B20" s="65" t="s">
        <v>64</v>
      </c>
    </row>
    <row r="21" spans="1:2" s="110" customFormat="1" ht="15">
      <c r="A21" s="65" t="s">
        <v>58</v>
      </c>
      <c r="B21" s="65" t="s">
        <v>66</v>
      </c>
    </row>
    <row r="22" spans="1:2" s="110" customFormat="1" ht="15">
      <c r="A22" s="62" t="s">
        <v>68</v>
      </c>
      <c r="B22" s="109"/>
    </row>
    <row r="23" spans="1:2" s="110" customFormat="1" ht="30">
      <c r="A23" s="65" t="s">
        <v>70</v>
      </c>
      <c r="B23" s="65" t="s">
        <v>121</v>
      </c>
    </row>
    <row r="24" spans="1:2" s="18" customFormat="1" ht="15">
      <c r="A24" s="25"/>
      <c r="B24" s="70" t="s">
        <v>71</v>
      </c>
    </row>
    <row r="25" spans="1:2" s="18" customFormat="1" ht="15">
      <c r="A25" s="25"/>
      <c r="B25" s="25"/>
    </row>
    <row r="26" spans="1:2" s="18" customFormat="1" ht="15">
      <c r="A26" s="25"/>
      <c r="B26" s="65"/>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zoomScaleNormal="100" workbookViewId="0"/>
  </sheetViews>
  <sheetFormatPr defaultColWidth="9.375" defaultRowHeight="18"/>
  <cols>
    <col min="1" max="1" width="39.125" style="21" customWidth="1"/>
    <col min="2" max="2" width="79.125" style="22" bestFit="1" customWidth="1"/>
    <col min="3" max="3" width="5.375" style="16" customWidth="1"/>
    <col min="4" max="4" width="6.125" style="16" customWidth="1"/>
    <col min="5" max="5" width="5.375" style="16" customWidth="1"/>
    <col min="6" max="6" width="8.125" style="16" customWidth="1"/>
    <col min="7" max="7" width="9.375" style="16"/>
    <col min="8" max="8" width="18.125" style="16" customWidth="1"/>
    <col min="9" max="9" width="8.875" style="16" customWidth="1"/>
    <col min="10" max="16384" width="9.375" style="16"/>
  </cols>
  <sheetData>
    <row r="1" spans="1:2">
      <c r="A1" s="56" t="s">
        <v>26</v>
      </c>
    </row>
    <row r="2" spans="1:2">
      <c r="A2" s="24" t="s">
        <v>11</v>
      </c>
      <c r="B2" s="24" t="s">
        <v>12</v>
      </c>
    </row>
    <row r="3" spans="1:2">
      <c r="A3" s="61" t="s">
        <v>764</v>
      </c>
      <c r="B3" s="61" t="s">
        <v>89</v>
      </c>
    </row>
    <row r="4" spans="1:2" s="17" customFormat="1" ht="15">
      <c r="A4" s="61" t="s">
        <v>73</v>
      </c>
      <c r="B4" s="61" t="s">
        <v>74</v>
      </c>
    </row>
    <row r="5" spans="1:2" s="17" customFormat="1" ht="15">
      <c r="A5" s="61" t="s">
        <v>75</v>
      </c>
      <c r="B5" s="61" t="s">
        <v>76</v>
      </c>
    </row>
    <row r="6" spans="1:2" s="17" customFormat="1" ht="15">
      <c r="A6" s="71" t="s">
        <v>548</v>
      </c>
      <c r="B6" s="71" t="s">
        <v>549</v>
      </c>
    </row>
    <row r="7" spans="1:2" s="18" customFormat="1" ht="15">
      <c r="A7" s="61" t="s">
        <v>77</v>
      </c>
      <c r="B7" s="61" t="s">
        <v>78</v>
      </c>
    </row>
    <row r="8" spans="1:2" s="18" customFormat="1" ht="15">
      <c r="A8" s="61" t="s">
        <v>79</v>
      </c>
      <c r="B8" s="61" t="s">
        <v>80</v>
      </c>
    </row>
    <row r="9" spans="1:2" s="18" customFormat="1" ht="15">
      <c r="A9" s="71" t="s">
        <v>549</v>
      </c>
      <c r="B9" s="71" t="s">
        <v>549</v>
      </c>
    </row>
    <row r="10" spans="1:2" s="18" customFormat="1" ht="15">
      <c r="A10" s="71" t="s">
        <v>550</v>
      </c>
      <c r="B10" s="71" t="s">
        <v>551</v>
      </c>
    </row>
    <row r="11" spans="1:2" s="18" customFormat="1" ht="15">
      <c r="A11" s="61" t="s">
        <v>81</v>
      </c>
      <c r="B11" s="61" t="s">
        <v>82</v>
      </c>
    </row>
    <row r="12" spans="1:2" s="18" customFormat="1" ht="15">
      <c r="A12" s="61" t="s">
        <v>83</v>
      </c>
      <c r="B12" s="61" t="s">
        <v>84</v>
      </c>
    </row>
    <row r="13" spans="1:2" s="18" customFormat="1" ht="15">
      <c r="A13" s="61" t="s">
        <v>85</v>
      </c>
      <c r="B13" s="61" t="s">
        <v>86</v>
      </c>
    </row>
    <row r="14" spans="1:2" s="18" customFormat="1" ht="15">
      <c r="A14" s="61" t="s">
        <v>87</v>
      </c>
      <c r="B14" s="61" t="s">
        <v>88</v>
      </c>
    </row>
    <row r="15" spans="1:2" s="18" customFormat="1" ht="15">
      <c r="A15" s="61" t="s">
        <v>90</v>
      </c>
      <c r="B15" s="61" t="s">
        <v>91</v>
      </c>
    </row>
    <row r="16" spans="1:2" s="18" customFormat="1" ht="15">
      <c r="A16" s="61" t="s">
        <v>92</v>
      </c>
      <c r="B16" s="61" t="s">
        <v>93</v>
      </c>
    </row>
    <row r="17" spans="1:2" s="18" customFormat="1" ht="15">
      <c r="A17" s="71" t="s">
        <v>94</v>
      </c>
      <c r="B17" s="71" t="s">
        <v>95</v>
      </c>
    </row>
    <row r="18" spans="1:2" s="18" customFormat="1" ht="15">
      <c r="A18" s="51" t="s">
        <v>762</v>
      </c>
      <c r="B18" s="51" t="s">
        <v>763</v>
      </c>
    </row>
    <row r="19" spans="1:2" s="18" customFormat="1" ht="15">
      <c r="A19" s="51" t="s">
        <v>766</v>
      </c>
      <c r="B19" s="51" t="s">
        <v>767</v>
      </c>
    </row>
    <row r="20" spans="1:2" s="18" customFormat="1" ht="15">
      <c r="A20" s="71" t="s">
        <v>96</v>
      </c>
      <c r="B20" s="71" t="s">
        <v>97</v>
      </c>
    </row>
    <row r="21" spans="1:2" s="18" customFormat="1" ht="15">
      <c r="A21" s="61" t="s">
        <v>98</v>
      </c>
      <c r="B21" s="61" t="s">
        <v>99</v>
      </c>
    </row>
    <row r="22" spans="1:2" s="18" customFormat="1" ht="15">
      <c r="A22" s="72" t="s">
        <v>100</v>
      </c>
      <c r="B22" s="72" t="s">
        <v>101</v>
      </c>
    </row>
    <row r="23" spans="1:2" s="18" customFormat="1" ht="12">
      <c r="A23" s="19"/>
      <c r="B23" s="20"/>
    </row>
    <row r="24" spans="1:2" s="18" customFormat="1" ht="12">
      <c r="A24" s="19"/>
      <c r="B24" s="20"/>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c r="A309" s="21"/>
      <c r="B309" s="22"/>
    </row>
    <row r="310" spans="1:2" s="18" customFormat="1">
      <c r="A310" s="21"/>
      <c r="B310" s="22"/>
    </row>
    <row r="311" spans="1:2" s="18" customFormat="1">
      <c r="A311" s="21"/>
      <c r="B311" s="2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C22"/>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109</v>
      </c>
    </row>
    <row r="2" spans="1:3" ht="17.25" customHeight="1">
      <c r="A2" s="59" t="s">
        <v>761</v>
      </c>
      <c r="B2" s="59"/>
      <c r="C2" s="59"/>
    </row>
    <row r="3" spans="1:3" ht="17.25" customHeight="1">
      <c r="A3" s="57" t="s">
        <v>700</v>
      </c>
      <c r="B3" s="58"/>
      <c r="C3" s="58"/>
    </row>
    <row r="4" spans="1:3" ht="15.6">
      <c r="A4" s="115" t="s">
        <v>102</v>
      </c>
      <c r="B4" s="116" t="s">
        <v>104</v>
      </c>
      <c r="C4" s="117" t="s">
        <v>105</v>
      </c>
    </row>
    <row r="5" spans="1:3" ht="15">
      <c r="A5" s="122" t="s">
        <v>43</v>
      </c>
      <c r="B5" s="168">
        <v>6626</v>
      </c>
      <c r="C5" s="170">
        <v>5704</v>
      </c>
    </row>
    <row r="6" spans="1:3" ht="15">
      <c r="A6" s="122" t="s">
        <v>107</v>
      </c>
      <c r="B6" s="168">
        <v>7799</v>
      </c>
      <c r="C6" s="170">
        <v>7139</v>
      </c>
    </row>
    <row r="7" spans="1:3" ht="15">
      <c r="A7" s="132" t="s">
        <v>727</v>
      </c>
      <c r="B7" s="168">
        <v>1907</v>
      </c>
      <c r="C7" s="170">
        <v>2926</v>
      </c>
    </row>
    <row r="8" spans="1:3" ht="15">
      <c r="A8" s="122" t="s">
        <v>45</v>
      </c>
      <c r="B8" s="168">
        <v>1113</v>
      </c>
      <c r="C8" s="170">
        <v>1538</v>
      </c>
    </row>
    <row r="9" spans="1:3" ht="15">
      <c r="A9" s="122" t="s">
        <v>46</v>
      </c>
      <c r="B9" s="168">
        <v>1916</v>
      </c>
      <c r="C9" s="170">
        <v>1474</v>
      </c>
    </row>
    <row r="10" spans="1:3" ht="15">
      <c r="A10" s="121" t="s">
        <v>47</v>
      </c>
      <c r="B10" s="171">
        <v>309</v>
      </c>
      <c r="C10" s="172">
        <v>430</v>
      </c>
    </row>
    <row r="11" spans="1:3" ht="15">
      <c r="A11" s="122" t="s">
        <v>48</v>
      </c>
      <c r="B11" s="168">
        <v>2298</v>
      </c>
      <c r="C11" s="170">
        <v>2453</v>
      </c>
    </row>
    <row r="12" spans="1:3" ht="15">
      <c r="A12" s="122" t="s">
        <v>49</v>
      </c>
      <c r="B12" s="168">
        <v>184</v>
      </c>
      <c r="C12" s="170">
        <v>231</v>
      </c>
    </row>
    <row r="13" spans="1:3" ht="15">
      <c r="A13" s="122" t="s">
        <v>50</v>
      </c>
      <c r="B13" s="168">
        <v>16429</v>
      </c>
      <c r="C13" s="170">
        <v>15259</v>
      </c>
    </row>
    <row r="14" spans="1:3" ht="15">
      <c r="A14" s="122" t="s">
        <v>51</v>
      </c>
      <c r="B14" s="168">
        <v>2417</v>
      </c>
      <c r="C14" s="170">
        <v>2035</v>
      </c>
    </row>
    <row r="15" spans="1:3" ht="15">
      <c r="A15" s="122" t="s">
        <v>52</v>
      </c>
      <c r="B15" s="168">
        <v>1142</v>
      </c>
      <c r="C15" s="170">
        <v>1486</v>
      </c>
    </row>
    <row r="16" spans="1:3">
      <c r="A16" s="31" t="s">
        <v>108</v>
      </c>
    </row>
    <row r="17" spans="1:3">
      <c r="A17" s="74" t="s">
        <v>110</v>
      </c>
    </row>
    <row r="19" spans="1:3" ht="15">
      <c r="B19" s="197"/>
      <c r="C19" s="197"/>
    </row>
    <row r="20" spans="1:3" ht="15">
      <c r="B20" s="197"/>
      <c r="C20" s="197"/>
    </row>
    <row r="21" spans="1:3" ht="15">
      <c r="B21" s="197"/>
      <c r="C21" s="197"/>
    </row>
    <row r="22" spans="1:3" ht="15">
      <c r="B22" s="197"/>
      <c r="C22" s="197"/>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774</v>
      </c>
      <c r="B2" s="59"/>
      <c r="C2" s="59"/>
    </row>
    <row r="3" spans="1:3" ht="17.25" customHeight="1">
      <c r="A3" s="57" t="s">
        <v>776</v>
      </c>
      <c r="B3" s="58"/>
      <c r="C3" s="58"/>
    </row>
    <row r="4" spans="1:3" ht="15.6">
      <c r="A4" s="115" t="s">
        <v>672</v>
      </c>
      <c r="B4" s="116" t="s">
        <v>104</v>
      </c>
      <c r="C4" s="117" t="s">
        <v>673</v>
      </c>
    </row>
    <row r="5" spans="1:3" ht="15">
      <c r="A5" s="202" t="s">
        <v>715</v>
      </c>
      <c r="B5" s="186">
        <v>182</v>
      </c>
      <c r="C5" s="200">
        <v>156</v>
      </c>
    </row>
    <row r="6" spans="1:3" ht="15">
      <c r="A6" s="202" t="s">
        <v>717</v>
      </c>
      <c r="B6" s="186">
        <v>1436</v>
      </c>
      <c r="C6" s="200">
        <v>1238</v>
      </c>
    </row>
    <row r="7" spans="1:3" ht="15">
      <c r="A7" s="202" t="s">
        <v>719</v>
      </c>
      <c r="B7" s="186">
        <v>4088</v>
      </c>
      <c r="C7" s="200">
        <v>4341</v>
      </c>
    </row>
    <row r="8" spans="1:3" ht="15">
      <c r="A8" s="202" t="s">
        <v>721</v>
      </c>
      <c r="B8" s="186">
        <v>3852</v>
      </c>
      <c r="C8" s="200">
        <v>3622</v>
      </c>
    </row>
    <row r="9" spans="1:3" ht="15">
      <c r="A9" s="202" t="s">
        <v>723</v>
      </c>
      <c r="B9" s="186">
        <v>3639</v>
      </c>
      <c r="C9" s="200">
        <v>2963</v>
      </c>
    </row>
    <row r="10" spans="1:3" ht="15">
      <c r="A10" s="196" t="s">
        <v>725</v>
      </c>
      <c r="B10" s="187">
        <v>3232</v>
      </c>
      <c r="C10" s="201">
        <v>2939</v>
      </c>
    </row>
    <row r="11" spans="1:3">
      <c r="A11" s="31" t="s">
        <v>108</v>
      </c>
    </row>
    <row r="12" spans="1:3">
      <c r="A12" s="74"/>
    </row>
    <row r="15" spans="1:3">
      <c r="B15" s="135"/>
      <c r="C15" s="135"/>
    </row>
  </sheetData>
  <sortState ref="A27:E38">
    <sortCondition ref="B27:B38"/>
    <sortCondition ref="A27:A38"/>
  </sortState>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6A3C-7804-4ECF-BD75-FAD621E9B404}">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795</v>
      </c>
      <c r="B2" s="59"/>
      <c r="C2" s="59"/>
    </row>
    <row r="3" spans="1:3" ht="17.25" customHeight="1">
      <c r="A3" s="57" t="s">
        <v>777</v>
      </c>
      <c r="B3" s="58"/>
      <c r="C3" s="58"/>
    </row>
    <row r="4" spans="1:3" ht="15.6">
      <c r="A4" s="115" t="s">
        <v>672</v>
      </c>
      <c r="B4" s="116" t="s">
        <v>104</v>
      </c>
      <c r="C4" s="117" t="s">
        <v>673</v>
      </c>
    </row>
    <row r="5" spans="1:3" ht="15">
      <c r="A5" s="202" t="s">
        <v>715</v>
      </c>
      <c r="B5" s="186">
        <v>44</v>
      </c>
      <c r="C5" s="200">
        <v>51</v>
      </c>
    </row>
    <row r="6" spans="1:3" ht="15">
      <c r="A6" s="202" t="s">
        <v>717</v>
      </c>
      <c r="B6" s="186">
        <v>127</v>
      </c>
      <c r="C6" s="200">
        <v>131</v>
      </c>
    </row>
    <row r="7" spans="1:3" ht="15">
      <c r="A7" s="202" t="s">
        <v>719</v>
      </c>
      <c r="B7" s="186">
        <v>554</v>
      </c>
      <c r="C7" s="200">
        <v>564</v>
      </c>
    </row>
    <row r="8" spans="1:3" ht="15">
      <c r="A8" s="202" t="s">
        <v>721</v>
      </c>
      <c r="B8" s="186">
        <v>971</v>
      </c>
      <c r="C8" s="200">
        <v>776</v>
      </c>
    </row>
    <row r="9" spans="1:3" ht="15">
      <c r="A9" s="202" t="s">
        <v>723</v>
      </c>
      <c r="B9" s="186">
        <v>1930</v>
      </c>
      <c r="C9" s="200">
        <v>1438</v>
      </c>
    </row>
    <row r="10" spans="1:3" ht="15">
      <c r="A10" s="196" t="s">
        <v>725</v>
      </c>
      <c r="B10" s="187">
        <v>4173</v>
      </c>
      <c r="C10" s="201">
        <v>4179</v>
      </c>
    </row>
    <row r="11" spans="1:3">
      <c r="A11" s="31" t="s">
        <v>108</v>
      </c>
    </row>
    <row r="12" spans="1:3">
      <c r="A12" s="74"/>
    </row>
    <row r="13" spans="1:3">
      <c r="B13" s="203"/>
      <c r="C13" s="203"/>
    </row>
    <row r="15" spans="1:3">
      <c r="B15" s="135"/>
      <c r="C15" s="135"/>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5245-3872-4E52-9A04-36E68CF5300F}">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775</v>
      </c>
      <c r="B2" s="59"/>
      <c r="C2" s="59"/>
    </row>
    <row r="3" spans="1:3" ht="17.25" customHeight="1">
      <c r="A3" s="57" t="s">
        <v>778</v>
      </c>
      <c r="B3" s="58"/>
      <c r="C3" s="58"/>
    </row>
    <row r="4" spans="1:3" ht="15.6">
      <c r="A4" s="115" t="s">
        <v>672</v>
      </c>
      <c r="B4" s="116" t="s">
        <v>104</v>
      </c>
      <c r="C4" s="117" t="s">
        <v>673</v>
      </c>
    </row>
    <row r="5" spans="1:3" ht="15">
      <c r="A5" s="202" t="s">
        <v>715</v>
      </c>
      <c r="B5" s="186">
        <v>13</v>
      </c>
      <c r="C5" s="200">
        <v>13</v>
      </c>
    </row>
    <row r="6" spans="1:3" ht="15">
      <c r="A6" s="202" t="s">
        <v>717</v>
      </c>
      <c r="B6" s="186">
        <v>42</v>
      </c>
      <c r="C6" s="200">
        <v>46</v>
      </c>
    </row>
    <row r="7" spans="1:3" ht="15">
      <c r="A7" s="202" t="s">
        <v>719</v>
      </c>
      <c r="B7" s="186">
        <v>247</v>
      </c>
      <c r="C7" s="200">
        <v>244</v>
      </c>
    </row>
    <row r="8" spans="1:3" ht="15">
      <c r="A8" s="202" t="s">
        <v>721</v>
      </c>
      <c r="B8" s="186">
        <v>573</v>
      </c>
      <c r="C8" s="200">
        <v>422</v>
      </c>
    </row>
    <row r="9" spans="1:3" ht="15">
      <c r="A9" s="202" t="s">
        <v>723</v>
      </c>
      <c r="B9" s="186">
        <v>1558</v>
      </c>
      <c r="C9" s="200">
        <v>1135</v>
      </c>
    </row>
    <row r="10" spans="1:3" ht="15">
      <c r="A10" s="196" t="s">
        <v>725</v>
      </c>
      <c r="B10" s="187">
        <v>4193</v>
      </c>
      <c r="C10" s="201">
        <v>3844</v>
      </c>
    </row>
    <row r="11" spans="1:3">
      <c r="A11" s="31" t="s">
        <v>108</v>
      </c>
    </row>
    <row r="12" spans="1:3">
      <c r="A12" s="74"/>
    </row>
    <row r="13" spans="1:3">
      <c r="B13" s="203"/>
      <c r="C13" s="203"/>
    </row>
    <row r="15" spans="1:3">
      <c r="B15" s="135"/>
      <c r="C15" s="13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23</vt:i4>
      </vt:variant>
    </vt:vector>
  </HeadingPairs>
  <TitlesOfParts>
    <vt:vector size="23"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2023</dc:title>
  <dc:creator>Socialstyrlsen</dc:creator>
  <cp:lastModifiedBy>Sotterman, Helen</cp:lastModifiedBy>
  <cp:lastPrinted>2024-05-14T06:36:24Z</cp:lastPrinted>
  <dcterms:created xsi:type="dcterms:W3CDTF">2023-06-02T04:10:29Z</dcterms:created>
  <dcterms:modified xsi:type="dcterms:W3CDTF">2024-06-05T06:50:35Z</dcterms:modified>
</cp:coreProperties>
</file>