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9.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1.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2.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drawings/drawing24.xml" ContentType="application/vnd.openxmlformats-officedocument.drawing+xml"/>
  <Override PartName="/xl/tables/table25.xml" ContentType="application/vnd.openxmlformats-officedocument.spreadsheetml.table+xml"/>
  <Override PartName="/xl/drawings/drawing25.xml" ContentType="application/vnd.openxmlformats-officedocument.drawing+xml"/>
  <Override PartName="/xl/tables/table26.xml" ContentType="application/vnd.openxmlformats-officedocument.spreadsheetml.table+xml"/>
  <Override PartName="/xl/drawings/drawing26.xml" ContentType="application/vnd.openxmlformats-officedocument.drawing+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C:\Users\hsott\Desktop\Olika dokument\Tobias Engberg\"/>
    </mc:Choice>
  </mc:AlternateContent>
  <xr:revisionPtr revIDLastSave="0" documentId="8_{FE9C62C5-E00B-42BD-834F-B35D5E4DBA3A}" xr6:coauthVersionLast="36" xr6:coauthVersionMax="36" xr10:uidLastSave="{00000000-0000-0000-0000-000000000000}"/>
  <bookViews>
    <workbookView xWindow="-120" yWindow="-120" windowWidth="51840" windowHeight="21120" tabRatio="747"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7" r:id="rId6"/>
    <sheet name="Figur 2" sheetId="46" r:id="rId7"/>
    <sheet name="Figur 3" sheetId="47" r:id="rId8"/>
    <sheet name="Figur 4" sheetId="50" r:id="rId9"/>
    <sheet name="Figur 5" sheetId="51" r:id="rId10"/>
    <sheet name="Figur 6" sheetId="53" r:id="rId11"/>
    <sheet name="Figur 7" sheetId="54" r:id="rId12"/>
    <sheet name="Tabell 1" sheetId="12" r:id="rId13"/>
    <sheet name="Tabell 2" sheetId="38" r:id="rId14"/>
    <sheet name="Tabell 3" sheetId="27" r:id="rId15"/>
    <sheet name="Tabell 4 " sheetId="39" r:id="rId16"/>
    <sheet name="Tabell 5" sheetId="29" r:id="rId17"/>
    <sheet name="Tabell 6" sheetId="40" r:id="rId18"/>
    <sheet name="Tabell 7" sheetId="31" r:id="rId19"/>
    <sheet name="Tabell 8" sheetId="32" r:id="rId20"/>
    <sheet name="Tabell 9" sheetId="41" r:id="rId21"/>
    <sheet name="Tabell 10" sheetId="42" r:id="rId22"/>
    <sheet name="Tabell 11" sheetId="35" r:id="rId23"/>
    <sheet name="Tabell 12" sheetId="36" r:id="rId24"/>
    <sheet name="Tabell 13" sheetId="44" r:id="rId25"/>
    <sheet name="Tabell 14" sheetId="45" r:id="rId26"/>
  </sheets>
  <externalReferences>
    <externalReference r:id="rId27"/>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0">#REF!</definedName>
    <definedName name="Antal_substanser" localSheetId="21">#REF!</definedName>
    <definedName name="Antal_substanser" localSheetId="22">#REF!</definedName>
    <definedName name="Antal_substanser" localSheetId="23">#REF!</definedName>
    <definedName name="Antal_substanser" localSheetId="24">#REF!</definedName>
    <definedName name="Antal_substanser" localSheetId="25">#REF!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0">#REF!</definedName>
    <definedName name="Avsikt" localSheetId="21">#REF!</definedName>
    <definedName name="Avsikt" localSheetId="22">#REF!</definedName>
    <definedName name="Avsikt" localSheetId="23">#REF!</definedName>
    <definedName name="Avsikt" localSheetId="24">#REF!</definedName>
    <definedName name="Avsikt" localSheetId="25">#REF!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 localSheetId="18">#REF!</definedName>
    <definedName name="Avsikt" localSheetId="19">#REF!</definedName>
    <definedName name="Avsikt" localSheetId="20">#REF!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0">#REF!</definedName>
    <definedName name="Figur2_prepp" localSheetId="21">#REF!</definedName>
    <definedName name="Figur2_prepp" localSheetId="22">#REF!</definedName>
    <definedName name="Figur2_prepp" localSheetId="23">#REF!</definedName>
    <definedName name="Figur2_prepp" localSheetId="24">#REF!</definedName>
    <definedName name="Figur2_prepp" localSheetId="25">#REF!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 localSheetId="18">#REF!</definedName>
    <definedName name="Figur2_prepp" localSheetId="19">#REF!</definedName>
    <definedName name="Figur2_prepp" localSheetId="20">#REF!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0">#REF!</definedName>
    <definedName name="flode2" localSheetId="21">#REF!</definedName>
    <definedName name="flode2" localSheetId="22">#REF!</definedName>
    <definedName name="flode2" localSheetId="23">#REF!</definedName>
    <definedName name="flode2" localSheetId="24">#REF!</definedName>
    <definedName name="flode2" localSheetId="25">#REF!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 localSheetId="18">#REF!</definedName>
    <definedName name="flode2" localSheetId="19">#REF!</definedName>
    <definedName name="flode2" localSheetId="20">#REF!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0">#REF!</definedName>
    <definedName name="flode3" localSheetId="21">#REF!</definedName>
    <definedName name="flode3" localSheetId="22">#REF!</definedName>
    <definedName name="flode3" localSheetId="23">#REF!</definedName>
    <definedName name="flode3" localSheetId="24">#REF!</definedName>
    <definedName name="flode3" localSheetId="25">#REF!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 localSheetId="18">#REF!</definedName>
    <definedName name="flode3" localSheetId="19">#REF!</definedName>
    <definedName name="flode3" localSheetId="20">#REF!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0">#REF!</definedName>
    <definedName name="Kombinationer" localSheetId="21">#REF!</definedName>
    <definedName name="Kombinationer" localSheetId="22">#REF!</definedName>
    <definedName name="Kombinationer" localSheetId="23">#REF!</definedName>
    <definedName name="Kombinationer" localSheetId="24">#REF!</definedName>
    <definedName name="Kombinationer" localSheetId="25">#REF!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0">#REF!</definedName>
    <definedName name="Kopia_2011_tab1" localSheetId="21">#REF!</definedName>
    <definedName name="Kopia_2011_tab1" localSheetId="22">#REF!</definedName>
    <definedName name="Kopia_2011_tab1" localSheetId="23">#REF!</definedName>
    <definedName name="Kopia_2011_tab1" localSheetId="24">#REF!</definedName>
    <definedName name="Kopia_2011_tab1" localSheetId="25">#REF!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0">#REF!</definedName>
    <definedName name="Kopia_bilag_tab_2_2011" localSheetId="21">#REF!</definedName>
    <definedName name="Kopia_bilag_tab_2_2011" localSheetId="22">#REF!</definedName>
    <definedName name="Kopia_bilag_tab_2_2011" localSheetId="23">#REF!</definedName>
    <definedName name="Kopia_bilag_tab_2_2011" localSheetId="24">#REF!</definedName>
    <definedName name="Kopia_bilag_tab_2_2011" localSheetId="25">#REF!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0">#REF!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0">#REF!</definedName>
    <definedName name="Om_en_substans" localSheetId="21">#REF!</definedName>
    <definedName name="Om_en_substans" localSheetId="22">#REF!</definedName>
    <definedName name="Om_en_substans" localSheetId="23">#REF!</definedName>
    <definedName name="Om_en_substans" localSheetId="24">#REF!</definedName>
    <definedName name="Om_en_substans" localSheetId="25">#REF!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0">[1]Utbildningsnivå!#REF!</definedName>
    <definedName name="Skador" localSheetId="21">[1]Utbildningsnivå!#REF!</definedName>
    <definedName name="Skador" localSheetId="22">[1]Utbildningsnivå!#REF!</definedName>
    <definedName name="Skador" localSheetId="23">[1]Utbildningsnivå!#REF!</definedName>
    <definedName name="Skador" localSheetId="24">[1]Utbildningsnivå!#REF!</definedName>
    <definedName name="Skador" localSheetId="25">[1]Utbildningsnivå!#REF!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0">#REF!</definedName>
    <definedName name="Substanser_l__n" localSheetId="21">#REF!</definedName>
    <definedName name="Substanser_l__n" localSheetId="22">#REF!</definedName>
    <definedName name="Substanser_l__n" localSheetId="23">#REF!</definedName>
    <definedName name="Substanser_l__n" localSheetId="24">#REF!</definedName>
    <definedName name="Substanser_l__n" localSheetId="25">#REF!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0">#REF!</definedName>
    <definedName name="Tabell" localSheetId="21">#REF!</definedName>
    <definedName name="Tabell" localSheetId="22">#REF!</definedName>
    <definedName name="Tabell" localSheetId="23">#REF!</definedName>
    <definedName name="Tabell" localSheetId="24">#REF!</definedName>
    <definedName name="Tabell" localSheetId="25">#REF!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 localSheetId="18">#REF!</definedName>
    <definedName name="Tabell" localSheetId="19">#REF!</definedName>
    <definedName name="Tabell" localSheetId="20">#REF!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21">#REF!</definedName>
    <definedName name="Tabell_2" localSheetId="22">#REF!</definedName>
    <definedName name="Tabell_2" localSheetId="23">#REF!</definedName>
    <definedName name="Tabell_2" localSheetId="24">#REF!</definedName>
    <definedName name="Tabell_2" localSheetId="25">#REF!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 localSheetId="18">#REF!</definedName>
    <definedName name="Tabell_2" localSheetId="19">#REF!</definedName>
    <definedName name="Tabell_2" localSheetId="20">#REF!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21">#REF!</definedName>
    <definedName name="Tabell_3" localSheetId="22">#REF!</definedName>
    <definedName name="Tabell_3" localSheetId="23">#REF!</definedName>
    <definedName name="Tabell_3" localSheetId="24">#REF!</definedName>
    <definedName name="Tabell_3" localSheetId="25">#REF!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 localSheetId="18">#REF!</definedName>
    <definedName name="Tabell_3" localSheetId="19">#REF!</definedName>
    <definedName name="Tabell_3" localSheetId="20">#REF!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0">#REF!</definedName>
    <definedName name="vad" localSheetId="21">#REF!</definedName>
    <definedName name="vad" localSheetId="22">#REF!</definedName>
    <definedName name="vad" localSheetId="23">#REF!</definedName>
    <definedName name="vad" localSheetId="24">#REF!</definedName>
    <definedName name="vad" localSheetId="25">#REF!</definedName>
    <definedName name="vad" localSheetId="13">#REF!</definedName>
    <definedName name="vad" localSheetId="14">#REF!</definedName>
    <definedName name="vad" localSheetId="15">#REF!</definedName>
    <definedName name="vad" localSheetId="16">#REF!</definedName>
    <definedName name="vad" localSheetId="17">#REF!</definedName>
    <definedName name="vad" localSheetId="18">#REF!</definedName>
    <definedName name="vad" localSheetId="19">#REF!</definedName>
    <definedName name="vad" localSheetId="20">#REF!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0">#REF!</definedName>
    <definedName name="x" localSheetId="21">#REF!</definedName>
    <definedName name="x" localSheetId="22">#REF!</definedName>
    <definedName name="x" localSheetId="23">#REF!</definedName>
    <definedName name="x" localSheetId="24">#REF!</definedName>
    <definedName name="x" localSheetId="25">#REF!</definedName>
    <definedName name="x" localSheetId="13">#REF!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19">#REF!</definedName>
    <definedName name="x" localSheetId="20">#REF!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0">#REF!</definedName>
    <definedName name="xxx" localSheetId="21">#REF!</definedName>
    <definedName name="xxx" localSheetId="22">#REF!</definedName>
    <definedName name="xxx" localSheetId="23">#REF!</definedName>
    <definedName name="xxx" localSheetId="24">#REF!</definedName>
    <definedName name="xxx" localSheetId="25">#REF!</definedName>
    <definedName name="xxx" localSheetId="13">#REF!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19">#REF!</definedName>
    <definedName name="xxx" localSheetId="20">#REF!</definedName>
    <definedName name="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54" l="1"/>
  <c r="G14" i="54"/>
  <c r="H13" i="54"/>
  <c r="G13" i="54"/>
  <c r="H12" i="54"/>
  <c r="G12" i="54"/>
  <c r="H11" i="54"/>
  <c r="G11" i="54"/>
  <c r="H10" i="54"/>
  <c r="G10" i="54"/>
  <c r="H9" i="54"/>
  <c r="G9" i="54"/>
  <c r="H8" i="54"/>
  <c r="G8" i="54"/>
  <c r="H7" i="54"/>
  <c r="G7" i="54"/>
  <c r="H6" i="54"/>
  <c r="G6" i="54"/>
  <c r="H5" i="54"/>
  <c r="G5" i="54"/>
  <c r="G7" i="53"/>
  <c r="H7" i="53"/>
  <c r="G8" i="53"/>
  <c r="H8" i="53"/>
  <c r="G9" i="53"/>
  <c r="H9" i="53"/>
  <c r="G10" i="53"/>
  <c r="H10" i="53"/>
  <c r="G11" i="53"/>
  <c r="H11" i="53"/>
  <c r="H14" i="53"/>
  <c r="G14" i="53"/>
  <c r="H13" i="53"/>
  <c r="G13" i="53"/>
  <c r="H12" i="53"/>
  <c r="G12" i="53"/>
  <c r="H6" i="53"/>
  <c r="G6" i="53"/>
  <c r="H5" i="53"/>
  <c r="G5" i="53"/>
  <c r="H10" i="51"/>
  <c r="G10" i="51"/>
  <c r="H9" i="51"/>
  <c r="G9" i="51"/>
  <c r="H8" i="51"/>
  <c r="G8" i="51"/>
  <c r="H7" i="51"/>
  <c r="G7" i="51"/>
  <c r="H6" i="51"/>
  <c r="G6" i="51"/>
  <c r="H5" i="51"/>
  <c r="G5" i="51"/>
  <c r="H10" i="50"/>
  <c r="G10" i="50"/>
  <c r="H9" i="50"/>
  <c r="G9" i="50"/>
  <c r="H8" i="50"/>
  <c r="G8" i="50"/>
  <c r="H7" i="50"/>
  <c r="G7" i="50"/>
  <c r="H6" i="50"/>
  <c r="G6" i="50"/>
  <c r="H5" i="50"/>
  <c r="G5" i="50"/>
  <c r="H5" i="47"/>
  <c r="H6" i="47"/>
  <c r="H7" i="47"/>
  <c r="H8" i="47"/>
  <c r="H9" i="47"/>
  <c r="H10" i="47"/>
  <c r="G5" i="47"/>
  <c r="G6" i="47"/>
  <c r="G7" i="47"/>
  <c r="G8" i="47"/>
  <c r="G9" i="47"/>
  <c r="G10" i="47"/>
</calcChain>
</file>

<file path=xl/sharedStrings.xml><?xml version="1.0" encoding="utf-8"?>
<sst xmlns="http://schemas.openxmlformats.org/spreadsheetml/2006/main" count="5485" uniqueCount="826">
  <si>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</si>
  <si>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</si>
  <si>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</si>
  <si>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</si>
  <si>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</si>
  <si>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</si>
  <si>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</si>
  <si>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</si>
  <si>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</si>
  <si>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</si>
  <si>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</si>
  <si>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</si>
  <si>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</si>
  <si>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</si>
  <si>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</si>
  <si>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</si>
  <si>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</si>
  <si>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</si>
  <si>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</si>
  <si>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</si>
  <si>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</si>
  <si>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</si>
  <si>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</si>
  <si>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</si>
  <si>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</si>
  <si>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</si>
  <si>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</si>
  <si>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</si>
  <si>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https://www.socialstyrelsen.se/statistik-och-data/statistik/statistikamnen/socialtjanstinsatser-till-aldre/</t>
  </si>
  <si>
    <t>www.socialstyrelsen.se/en/statistics-and-data/statistics</t>
  </si>
  <si>
    <t>Socialtjänst, publiceringsår 2024</t>
  </si>
  <si>
    <t>Statistik om socialtjänstinsatser till äldre 2023</t>
  </si>
  <si>
    <t>Statistics on Care and Services for the Elderly 2023</t>
  </si>
  <si>
    <t>Tobias Engberg</t>
  </si>
  <si>
    <t>075-247 30 00</t>
  </si>
  <si>
    <t>sostat@socialstyrelsen.se</t>
  </si>
  <si>
    <t xml:space="preserve">Michaela Prochazka </t>
  </si>
  <si>
    <t>Michaela.Prochazka@socialstyrelsen.se</t>
  </si>
  <si>
    <t>Statistiken baseras på månadsrapportering av Sveriges kommuner och omfattar samtliga.</t>
  </si>
  <si>
    <t>insatser beviljade till personer 65 år eller äldre som var beviljade en eller flera insatser enligt</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</si>
  <si>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</si>
  <si>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</si>
  <si>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</si>
  <si>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Det finns två typer av avvikelser från en korrekt rapportering: bortfall och avvikande rapportering.</t>
  </si>
  <si>
    <t xml:space="preserve">Bortfall innebär att en kommun inte rapporterat för en eller flera månader.  </t>
  </si>
  <si>
    <t xml:space="preserve">rapporteringen som saknas eller är felaktig ersätts med rapportering från en närliggande </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</si>
  <si>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</si>
  <si>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</si>
  <si>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</si>
  <si>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 xml:space="preserve">som gäller flera år. Se tabell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</si>
  <si>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</si>
  <si>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</si>
  <si>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</si>
  <si>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</si>
  <si>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</si>
  <si>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</si>
  <si>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</si>
  <si>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</si>
  <si>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</si>
  <si>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</si>
  <si>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</si>
  <si>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</si>
  <si>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</si>
  <si>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</si>
  <si>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</si>
  <si>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</si>
  <si>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</si>
  <si>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</si>
  <si>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</si>
  <si>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</si>
  <si>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</si>
  <si>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</si>
  <si>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</si>
  <si>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</si>
  <si>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4 kap. 1§ Socialtjänstlagen (SoL). Insatsen ska vara påbörjad.</t>
  </si>
  <si>
    <t>Mått</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</si>
  <si>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</si>
  <si>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</si>
  <si>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</si>
  <si>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</si>
  <si>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ålder</t>
  </si>
  <si>
    <t>age</t>
  </si>
  <si>
    <t>kön</t>
  </si>
  <si>
    <t>sex</t>
  </si>
  <si>
    <t>insatstyp</t>
  </si>
  <si>
    <t>type of service</t>
  </si>
  <si>
    <t>ordinärt boende</t>
  </si>
  <si>
    <t>ordinary housing</t>
  </si>
  <si>
    <t>särskilt boende</t>
  </si>
  <si>
    <t>special housing</t>
  </si>
  <si>
    <t>annat boende</t>
  </si>
  <si>
    <t>other forms of housing</t>
  </si>
  <si>
    <t>kommun</t>
  </si>
  <si>
    <t>municipality</t>
  </si>
  <si>
    <t>hemtjänst</t>
  </si>
  <si>
    <t>home help services</t>
  </si>
  <si>
    <t>individuals recieving services</t>
  </si>
  <si>
    <t>äldre med pågående beslut om insats</t>
  </si>
  <si>
    <t>hemtjänsttimmar</t>
  </si>
  <si>
    <t>home help service hours</t>
  </si>
  <si>
    <t>korttidsplats</t>
  </si>
  <si>
    <t>short term housing services</t>
  </si>
  <si>
    <t>dygn på korttidsplats</t>
  </si>
  <si>
    <t>days of short term stay</t>
  </si>
  <si>
    <t>imputerade observationer</t>
  </si>
  <si>
    <t>users imputed</t>
  </si>
  <si>
    <t>bortfall i rapporteringen</t>
  </si>
  <si>
    <t>non reporting</t>
  </si>
  <si>
    <t>avvikande rapportering</t>
  </si>
  <si>
    <t>abnormal reporting</t>
  </si>
  <si>
    <t>Insats enligt SoL</t>
  </si>
  <si>
    <t>90-94 år</t>
  </si>
  <si>
    <t>95- år</t>
  </si>
  <si>
    <t>Samtliga</t>
  </si>
  <si>
    <t>Kvinnor</t>
  </si>
  <si>
    <t>Män</t>
  </si>
  <si>
    <t>Totalt</t>
  </si>
  <si>
    <t>Hemtjänst i ordinärt boende*</t>
  </si>
  <si>
    <t xml:space="preserve">65-74 år  </t>
  </si>
  <si>
    <t xml:space="preserve">80-84 år     </t>
  </si>
  <si>
    <t xml:space="preserve">85-89 år       </t>
  </si>
  <si>
    <t xml:space="preserve">Källa: Registret över insatser enligt socialtjänstlagen till äldre och personer med funktionsnedsättning, Socialstyrelsen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</si>
  <si>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</si>
  <si>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</si>
  <si>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</si>
  <si>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</si>
  <si>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</si>
  <si>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</si>
  <si>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</si>
  <si>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</si>
  <si>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</si>
  <si>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65-74 år   </t>
  </si>
  <si>
    <t xml:space="preserve">75-79 år      </t>
  </si>
  <si>
    <t xml:space="preserve">75-79 år </t>
  </si>
  <si>
    <t xml:space="preserve">80-84 år   </t>
  </si>
  <si>
    <t xml:space="preserve">85-89 år    </t>
  </si>
  <si>
    <t xml:space="preserve">90-94 år </t>
  </si>
  <si>
    <t xml:space="preserve">95- år </t>
  </si>
  <si>
    <t xml:space="preserve">Samtliga </t>
  </si>
  <si>
    <t xml:space="preserve">Samtliga  </t>
  </si>
  <si>
    <t xml:space="preserve">Ledsagning </t>
  </si>
  <si>
    <t>Tabell 7b. Beviljade hemtjänsttimmar oktober månad 2023 till personer 65 år och äldre med hemtjänst i ordinärt boende*. Per kön och åldersgrupp. Riket.</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</si>
  <si>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</si>
  <si>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</si>
  <si>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</si>
  <si>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</si>
  <si>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</si>
  <si>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</si>
  <si>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</si>
  <si>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</si>
  <si>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</si>
  <si>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</si>
  <si>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</si>
  <si>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X</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</si>
  <si>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</si>
  <si>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</si>
  <si>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</si>
  <si>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</si>
  <si>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</si>
  <si>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</si>
  <si>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</si>
  <si>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</si>
  <si>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</si>
  <si>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</si>
  <si>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</si>
  <si>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</si>
  <si>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</si>
  <si>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</si>
  <si>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</si>
  <si>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</si>
  <si>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</si>
  <si>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</si>
  <si>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</si>
  <si>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</si>
  <si>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</si>
  <si>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</si>
  <si>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</si>
  <si>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</si>
  <si>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</si>
  <si>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</si>
  <si>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</si>
  <si>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</si>
  <si>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</si>
  <si>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</si>
  <si>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</si>
  <si>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</si>
  <si>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</si>
  <si>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</si>
  <si>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</si>
  <si>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</si>
  <si>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</si>
  <si>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</si>
  <si>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</si>
  <si>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</si>
  <si>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</si>
  <si>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</si>
  <si>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</si>
  <si>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</si>
  <si>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</si>
  <si>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</si>
  <si>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</si>
  <si>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</si>
  <si>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</si>
  <si>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</si>
  <si>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</si>
  <si>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</si>
  <si>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</si>
  <si>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</si>
  <si>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</si>
  <si>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</si>
  <si>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</si>
  <si>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</si>
  <si>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</si>
  <si>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</si>
  <si>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</si>
  <si>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</si>
  <si>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</si>
  <si>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</si>
  <si>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</si>
  <si>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</si>
  <si>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</si>
  <si>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</si>
  <si>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</si>
  <si>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</si>
  <si>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</si>
  <si>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</si>
  <si>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</si>
  <si>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</si>
  <si>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</si>
  <si>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</si>
  <si>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</si>
  <si>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</si>
  <si>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</si>
  <si>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</si>
  <si>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</si>
  <si>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</si>
  <si>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</si>
  <si>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</si>
  <si>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</si>
  <si>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</si>
  <si>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</si>
  <si>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</si>
  <si>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</si>
  <si>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</si>
  <si>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</si>
  <si>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</si>
  <si>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</si>
  <si>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</si>
  <si>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</si>
  <si>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</si>
  <si>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</si>
  <si>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</si>
  <si>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</si>
  <si>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</si>
  <si>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</si>
  <si>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</si>
  <si>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</si>
  <si>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</si>
  <si>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</si>
  <si>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</si>
  <si>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</si>
  <si>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</si>
  <si>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</si>
  <si>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</si>
  <si>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</si>
  <si>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</si>
  <si>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</si>
  <si>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</si>
  <si>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</si>
  <si>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</si>
  <si>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</si>
  <si>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</si>
  <si>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</si>
  <si>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</si>
  <si>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</si>
  <si>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</si>
  <si>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</si>
  <si>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</si>
  <si>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</si>
  <si>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</si>
  <si>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</si>
  <si>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</si>
  <si>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</si>
  <si>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</si>
  <si>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</si>
  <si>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</si>
  <si>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</si>
  <si>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</si>
  <si>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</si>
  <si>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</si>
  <si>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</si>
  <si>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</si>
  <si>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</si>
  <si>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</si>
  <si>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</si>
  <si>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</si>
  <si>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</si>
  <si>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</si>
  <si>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</si>
  <si>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</si>
  <si>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</si>
  <si>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</si>
  <si>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</si>
  <si>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</si>
  <si>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</si>
  <si>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</si>
  <si>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</si>
  <si>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</si>
  <si>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</si>
  <si>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</si>
  <si>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</si>
  <si>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</si>
  <si>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</si>
  <si>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</si>
  <si>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</si>
  <si>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</si>
  <si>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</si>
  <si>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</si>
  <si>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</si>
  <si>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</si>
  <si>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</si>
  <si>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</si>
  <si>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</si>
  <si>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</si>
  <si>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</si>
  <si>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</si>
  <si>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</si>
  <si>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</si>
  <si>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</si>
  <si>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</si>
  <si>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</si>
  <si>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</si>
  <si>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</si>
  <si>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</si>
  <si>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</si>
  <si>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</si>
  <si>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</si>
  <si>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</si>
  <si>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</si>
  <si>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</si>
  <si>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</si>
  <si>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</si>
  <si>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</si>
  <si>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</si>
  <si>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</si>
  <si>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</si>
  <si>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</si>
  <si>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</si>
  <si>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</si>
  <si>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</si>
  <si>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</si>
  <si>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</si>
  <si>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</si>
  <si>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</si>
  <si>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</si>
  <si>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</si>
  <si>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</si>
  <si>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</si>
  <si>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</si>
  <si>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</si>
  <si>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</si>
  <si>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</si>
  <si>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</si>
  <si>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</si>
  <si>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</si>
  <si>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</si>
  <si>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</si>
  <si>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</si>
  <si>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</si>
  <si>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</si>
  <si>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</si>
  <si>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</si>
  <si>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</si>
  <si>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</si>
  <si>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</si>
  <si>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</si>
  <si>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</si>
  <si>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</si>
  <si>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</si>
  <si>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</si>
  <si>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</si>
  <si>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</si>
  <si>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</si>
  <si>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</si>
  <si>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</si>
  <si>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</si>
  <si>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</si>
  <si>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</si>
  <si>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</si>
  <si>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</si>
  <si>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</si>
  <si>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</si>
  <si>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</si>
  <si>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</si>
  <si>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</si>
  <si>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</si>
  <si>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</si>
  <si>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</si>
  <si>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</si>
  <si>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</si>
  <si>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</si>
  <si>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</si>
  <si>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</si>
  <si>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</si>
  <si>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</si>
  <si>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</si>
  <si>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</si>
  <si>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</si>
  <si>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</si>
  <si>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</si>
  <si>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</si>
  <si>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</si>
  <si>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</si>
  <si>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</si>
  <si>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</si>
  <si>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</si>
  <si>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</si>
  <si>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</si>
  <si>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</si>
  <si>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</si>
  <si>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</si>
  <si>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</si>
  <si>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</si>
  <si>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</si>
  <si>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</si>
  <si>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</si>
  <si>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</si>
  <si>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</si>
  <si>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</si>
  <si>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</si>
  <si>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</si>
  <si>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</si>
  <si>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</si>
  <si>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</si>
  <si>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</si>
  <si>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</si>
  <si>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</si>
  <si>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</si>
  <si>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</si>
  <si>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</si>
  <si>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</si>
  <si>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</si>
  <si>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</si>
  <si>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</si>
  <si>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</si>
  <si>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</si>
  <si>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</si>
  <si>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</si>
  <si>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</si>
  <si>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</si>
  <si>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</si>
  <si>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</si>
  <si>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</si>
  <si>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</si>
  <si>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</si>
  <si>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</si>
  <si>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</si>
  <si>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</si>
  <si>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</si>
  <si>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</si>
  <si>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</si>
  <si>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</si>
  <si>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</si>
  <si>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</si>
  <si>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</si>
  <si>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</si>
  <si>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</si>
  <si>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</si>
  <si>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</si>
  <si>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</si>
  <si>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</si>
  <si>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</si>
  <si>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</si>
  <si>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</si>
  <si>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</si>
  <si>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</si>
  <si>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</si>
  <si>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</si>
  <si>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</si>
  <si>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</si>
  <si>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</si>
  <si>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</si>
  <si>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</si>
  <si>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</si>
  <si>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</si>
  <si>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</si>
  <si>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</si>
  <si>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</si>
  <si>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</si>
  <si>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</si>
  <si>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</si>
  <si>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</si>
  <si>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</si>
  <si>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</si>
  <si>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</si>
  <si>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</si>
  <si>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</si>
  <si>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</si>
  <si>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</si>
  <si>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</si>
  <si>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</si>
  <si>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</si>
  <si>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</si>
  <si>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</si>
  <si>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</si>
  <si>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</si>
  <si>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</si>
  <si>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</si>
  <si>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</si>
  <si>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</si>
  <si>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</si>
  <si>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</si>
  <si>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</si>
  <si>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</si>
  <si>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</si>
  <si>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</si>
  <si>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</si>
  <si>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</si>
  <si>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</si>
  <si>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</si>
  <si>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</si>
  <si>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</si>
  <si>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</si>
  <si>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</si>
  <si>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</si>
  <si>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</si>
  <si>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</si>
  <si>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</si>
  <si>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</si>
  <si>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</si>
  <si>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</si>
  <si>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</si>
  <si>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</si>
  <si>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</si>
  <si>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</si>
  <si>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</si>
  <si>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</si>
  <si>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</si>
  <si>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</si>
  <si>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</si>
  <si>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</si>
  <si>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</si>
  <si>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</si>
  <si>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</si>
  <si>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</si>
  <si>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</si>
  <si>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</si>
  <si>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</si>
  <si>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</si>
  <si>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</si>
  <si>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</si>
  <si>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</si>
  <si>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</si>
  <si>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</si>
  <si>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</si>
  <si>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</si>
  <si>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</si>
  <si>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</si>
  <si>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</si>
  <si>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</si>
  <si>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</si>
  <si>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</si>
  <si>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</si>
  <si>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</si>
  <si>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</si>
  <si>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(Enligt 3 kap. 6 § SoL: person som utses av socialnämnden med uppgift att hjälpa den enskilde och hans eller hennes närmaste i personliga angelägenheter.</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</si>
  <si>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</si>
  <si>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</si>
  <si>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</si>
  <si>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insats</t>
  </si>
  <si>
    <t>service</t>
  </si>
  <si>
    <t>personlig omvårdnad</t>
  </si>
  <si>
    <t>care</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</si>
  <si>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</si>
  <si>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 xml:space="preserve">Avvikande rapportering innebär att uppgifter från en kommun kan bedömas vara felaktiga. </t>
  </si>
  <si>
    <t>Bortfall och avvikande rapportering hanteras med imputering, som innebär att</t>
  </si>
  <si>
    <t xml:space="preserve">Not. Bortfall och avvikande rapportering har hanterats med imputering. Se arken Bortfall och Avvikande rapportering för uppgift om för vilka kommuner imputering har använts.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</si>
  <si>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</si>
  <si>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</si>
  <si>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</si>
  <si>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</si>
  <si>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</si>
  <si>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</si>
  <si>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Sidan innehåller information om tabell 6. Sidan innehåller även en knapp med en hyperlänk som tar dig tillbaka till innehållsförteckningen</t>
  </si>
  <si>
    <t>1a. Insats per åldersgrupp 31 oktober 2023</t>
  </si>
  <si>
    <t>1b. Insats per åldersgrupp 2023</t>
  </si>
  <si>
    <t>2a. Insats per boendeform - ordinärt boende</t>
  </si>
  <si>
    <t>2b. Insats per boendeform - särskilt boende</t>
  </si>
  <si>
    <t>2c. Insats per boendeform - annat boende</t>
  </si>
  <si>
    <t>3. Insats per kommun 31 oktober 2023</t>
  </si>
  <si>
    <t>4. Insats per kommun 2023</t>
  </si>
  <si>
    <t>5. Personlig omvårdnad och service per kommun</t>
  </si>
  <si>
    <t>6. Hemtjänst per kommun</t>
  </si>
  <si>
    <t>Timmar</t>
  </si>
  <si>
    <t>&lt;1</t>
  </si>
  <si>
    <t>1-7</t>
  </si>
  <si>
    <t>8-15</t>
  </si>
  <si>
    <t>16-30</t>
  </si>
  <si>
    <t>31-45</t>
  </si>
  <si>
    <t>46-60</t>
  </si>
  <si>
    <t>61-75</t>
  </si>
  <si>
    <t>76-90</t>
  </si>
  <si>
    <t>91-105</t>
  </si>
  <si>
    <t>106-120</t>
  </si>
  <si>
    <t>121-135</t>
  </si>
  <si>
    <t>136-150</t>
  </si>
  <si>
    <t>151-743</t>
  </si>
  <si>
    <t>dygnet runt</t>
  </si>
  <si>
    <t>Table 7a. Number of individuals with home help services in ordinary housing 31 October 2023, by number of home help service hours, sex and age. All of Sweden</t>
  </si>
  <si>
    <t>Sidan innehåller information om tabell 7. Sidan innehåller även en knapp med en hyperlänk som tar dig tillbaka till innehållsförteckningen</t>
  </si>
  <si>
    <t>Timmar totalt</t>
  </si>
  <si>
    <t>Genomsnitt timmar per person och dygn, okt mån</t>
  </si>
  <si>
    <t xml:space="preserve">I tabellen ingår personer med hemtjänstbeslut som inte uteslutande består av trygghetslarm, matdistribution, avlösning eller ledsagning. </t>
  </si>
  <si>
    <t>Tabell 7b. Beviljade hemtjänsttimmar oktober månad 2023 till personer 65 år och äldre med hemtjänst i ordinärt boende efter kön och åldersgrupp. Riket.</t>
  </si>
  <si>
    <t>Tabell 7a. Antal 65 år och äldre med pågående beslut om hemtjänst i ordinärt boende 31 oktober 2023 efter antal beviljade hemtjänsttimmar per månad, kön och åldersgrupp. Riket</t>
  </si>
  <si>
    <t>Sidan innehåller information om tabell 8. Sidan innehåller även en knapp med en hyperlänk som tar dig tillbaka till innehållsförteckningen</t>
  </si>
  <si>
    <t>&lt;7</t>
  </si>
  <si>
    <t>61-</t>
  </si>
  <si>
    <t>7b. Timmar per åldersgrp</t>
  </si>
  <si>
    <t>8. Hemtjänsttimmar per kommun</t>
  </si>
  <si>
    <t>Tabell 6. Antal 65 år och äldre med pågående beslut om hemtjänst i ordinärt boende* den 31 oktober 2023 efter åldersgrupp, kön, och kommun.</t>
  </si>
  <si>
    <t>Tabell 5. Antal 65 år och äldre med pågående beslut om hemtjänst i ordinärt boende den 31 oktober 2023 efter typ av hemtjänst och kommun.</t>
  </si>
  <si>
    <t>Table 5. Number of individuals with home help services in ordinary housing October 31 2023 by type of service, and municipality.</t>
  </si>
  <si>
    <t>Table 6. Number of people with home help services in ordinary housing October 31 2023 by age, gender and municipality.</t>
  </si>
  <si>
    <t>Table 3. Number of indivuduals receiving services during year 2023 by type of service and municipality.</t>
  </si>
  <si>
    <t>Table 3. Number of indivuduals receiving services October 31 2023 by type of service and municipality.</t>
  </si>
  <si>
    <t>Table 3. Number of indivuduals receiving services October 31 2023 by service and municipality.</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</si>
  <si>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</si>
  <si>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Tabell 6. Antal 65 år och äldre med pågående beslut om hemtjänst i ordinärt boende den 31 oktober 2023 efter ålder, kön och kommun.</t>
  </si>
  <si>
    <t>Table 1b. Number of individuals receiving services during 2023, by age, gender and type of service. All of Sweden.</t>
  </si>
  <si>
    <t>Table 2a. Number of individuals in ordinary housing October 31 2023. Distribution by age, gender and service. All of Sweden.</t>
  </si>
  <si>
    <t>Table 2a. Number of individuals in special housing October 31 2023. Distribution by age, gender and service. All of Sweden.</t>
  </si>
  <si>
    <t>Table 2c. Number of individuals in other forms of housing October 31 2023. Distribution by age, gender and service. All of Sweden.</t>
  </si>
  <si>
    <t>Table 6. Number of individuals with home help services in ordinary housing October 31 2023 by age, gender and municipality. All of Sweden.</t>
  </si>
  <si>
    <t>Table 6b. Number of home help service hours, by gender and age, october 2023. All of Sweden</t>
  </si>
  <si>
    <t xml:space="preserve">Table 1a. Number of individuals receiving services October 31 2023, by age, gender and type of service. All of Sweden.
</t>
  </si>
  <si>
    <t xml:space="preserve">Table 2a. Number of individuals in ordinary housing October 31 2023 by age, gender and type of service. All of Sweden.
</t>
  </si>
  <si>
    <t>Table 2b. Number of individuals in special housing October 31 2023 by age, gender and type of service. All of Sweden.</t>
  </si>
  <si>
    <t>Table 2c. Number of individuals in other forms of housing October 31 2023 by age, gender and type of service. All of Sweden.</t>
  </si>
  <si>
    <t xml:space="preserve">Table 7a. Number of individuals with home help services in ordinary housing 31 October 2023, by number of home help service hours, gender and age. All of Sweden
</t>
  </si>
  <si>
    <t>Table 7b. Number of home help service hours, by gender and age, october 2023. All of Sweden</t>
  </si>
  <si>
    <t>Table 8. Number of individuals with home help services in ordinary housing 31 October 2023, by number of home help service hours and municipality.</t>
  </si>
  <si>
    <t>Table 9. Number of individuals in special housing October 31 2023 by age, gender and municipality. All of Sweden.</t>
  </si>
  <si>
    <t>Sidan innehåller information om tabell 9. Sidan innehåller även en knapp med en hyperlänk som tar dig tillbaka till innehållsförteckningen</t>
  </si>
  <si>
    <t>Antal på korttidsplats 31 okt</t>
  </si>
  <si>
    <t xml:space="preserve">   1-7 dygn under oktober</t>
  </si>
  <si>
    <t xml:space="preserve">   8-14 dygn under oktober</t>
  </si>
  <si>
    <t xml:space="preserve">   15-21 dygn under oktober</t>
  </si>
  <si>
    <t xml:space="preserve">   22-31 dygn under oktober</t>
  </si>
  <si>
    <t xml:space="preserve">   &lt;1 dygn under oktober eller värde saknas</t>
  </si>
  <si>
    <t>Insats</t>
  </si>
  <si>
    <t>Table 10. Number of individuals receiving short term housing services October 2023, by age, sex, service and days of short term stay during October. All of Sweden.</t>
  </si>
  <si>
    <t>Table 8. Number of people with home help services in ordinary housing October 31 2023 by number of home help service hours and municipality.</t>
  </si>
  <si>
    <t>Table 10. Number of individuals receiving short term housing services October 2023, by age, gender, type of service and days of short term stay during October. All of Sweden.</t>
  </si>
  <si>
    <t>10. Korttidsplats</t>
  </si>
  <si>
    <t>11a. Insatser över år</t>
  </si>
  <si>
    <t>Table 11a. Number of persons with services during the year, by year and service. All of Sweden.</t>
  </si>
  <si>
    <t>Sidan innehåller information om tabell 10. Sidan innehåller även en knapp med en hyperlänk som tar dig tillbaka till innehållsförteckningen</t>
  </si>
  <si>
    <t>Sidan innehåller information om tabell 11.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</si>
  <si>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</si>
  <si>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</si>
  <si>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</si>
  <si>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</si>
  <si>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</si>
  <si>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</si>
  <si>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</si>
  <si>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</si>
  <si>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</si>
  <si>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</si>
  <si>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</si>
  <si>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</si>
  <si>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</si>
  <si>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</si>
  <si>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</si>
  <si>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</si>
  <si>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</si>
  <si>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</si>
  <si>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</si>
  <si>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</si>
  <si>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</si>
  <si>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</si>
  <si>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</si>
  <si>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</si>
  <si>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</si>
  <si>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</si>
  <si>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</si>
  <si>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</si>
  <si>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</si>
  <si>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</si>
  <si>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</si>
  <si>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</si>
  <si>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Table 4. Number of indivuduals receiving services during the year 2023 by service and municipality.</t>
  </si>
  <si>
    <t>Månad</t>
  </si>
  <si>
    <t>12. Insatser över månader</t>
  </si>
  <si>
    <t>Sidan innehåller information om tabell 12. Sidan innehåller även en knapp med en hyperlänk som tar dig tillbaka till innehållsförteckningen</t>
  </si>
  <si>
    <t>Januari</t>
  </si>
  <si>
    <t>Februari</t>
  </si>
  <si>
    <t>Mars</t>
  </si>
  <si>
    <t>April</t>
  </si>
  <si>
    <t>Maj</t>
  </si>
  <si>
    <t>Juni</t>
  </si>
  <si>
    <t>Juli</t>
  </si>
  <si>
    <t>Augusti</t>
  </si>
  <si>
    <t>September</t>
  </si>
  <si>
    <t>Oktober</t>
  </si>
  <si>
    <t>November</t>
  </si>
  <si>
    <t>December</t>
  </si>
  <si>
    <t>Kommunkod</t>
  </si>
  <si>
    <t>Kommun</t>
  </si>
  <si>
    <t>År</t>
  </si>
  <si>
    <t>Sidan innehåller information om tabell 13. Sidan innehåller även en knapp med en hyperlänk som tar dig tillbaka till innehållsförteckningen</t>
  </si>
  <si>
    <t>13. Imputering p.g.a. bortfall</t>
  </si>
  <si>
    <t>Tabell 1a. Antal 65 år och äldre med pågående beslut om insats enligt SoL den 31 oktober 2023 efter ålder, kön och insats enligt SoL. Riket.</t>
  </si>
  <si>
    <t xml:space="preserve">Tabell 2a. Antal 65 år och äldre i ordinärt boende med pågående beslut om insats enligt SoL den 31 oktober 2023 efter ålder, kön och insats. Riket.
</t>
  </si>
  <si>
    <t>Tabell 2c. Antal 65 år och äldre i annat boende med pågående beslut om insats enligt SoL den 31 oktober 2023 efter ålder, kön och insats. Riket.</t>
  </si>
  <si>
    <t>Tabell 3. Antal 65 år och äldre med pågående beslut om insats enligt SoL den 31 oktober 2023. Fördelat på insats och kommun.</t>
  </si>
  <si>
    <t>Tabell 4. Antal 65 år och äldre med pågående beslut om insats enligt SoL under 2023. Fördelat på insats och kommun.</t>
  </si>
  <si>
    <t>Tabell 10. Antal 65 år och äldre med pågående beslut om korttidsplats den 31 oktober 2023 efter ålder, kön, insats och dygn på korttidsplats under oktober. Riket.</t>
  </si>
  <si>
    <t>Tabell 1a. Antal 65 år och äldre med pågående beslut om insats enligt SoL den 31 oktober 2023 efter ålder, kön och insats. Riket.</t>
  </si>
  <si>
    <t>Tabell 1b. Antal 65 år och äldre med pågående beslut om insats enligt SoL under 2023 efter ålder, kön och insatstyp. Riket.</t>
  </si>
  <si>
    <t>Tabell 2a. Antal 65 år och äldre i ordinärt boende med pågående beslut om insats enligt SoL den 31 oktober 2023 efter ålder, kön och insats. Riket.</t>
  </si>
  <si>
    <t>Tabell 3. Antal 65 år och äldre med pågående beslut om insats enligt SoL den 31 oktober 2023 efter insats och kommun.</t>
  </si>
  <si>
    <t>Tabell 4. Antal 65 år och äldre med pågående beslut om insats enligt SoL 2023 efter insats och kommun.</t>
  </si>
  <si>
    <t>Not. För år 2018 har alla kommuner rapporterat alla perioder.</t>
  </si>
  <si>
    <t>Sidan innehåller information om tabell 14. Sidan innehåller även en knapp med en hyperlänk som tar dig tillbaka till innehållsförteckningen</t>
  </si>
  <si>
    <t>Tabell 14. Antal observationer som imputerats på grund av avvikande rapportering 2023 efter period och kommun, 2015-2023. Riket.</t>
  </si>
  <si>
    <t>Med korttidsplats under oktober och dagverksamhet</t>
  </si>
  <si>
    <t>Med korttidsplats under oktober och hemtjänst i ordinarie boende</t>
  </si>
  <si>
    <t>Antal med korttidsplats under oktober</t>
  </si>
  <si>
    <t>Figur 1. Antal 65 år och äldre med pågående beslut om insats enligt SoL den 31 oktober 2023 efter kön och insats. Riket.</t>
  </si>
  <si>
    <t>Figur 2. Antal 65 år och äldre med pågående beslut om insats enligt SoL den 31 oktober 2023 efter ålder och kön. Riket.</t>
  </si>
  <si>
    <t>Ålder</t>
  </si>
  <si>
    <t xml:space="preserve">Män </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</si>
  <si>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</si>
  <si>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</si>
  <si>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samt Registret över totalbefolkningn, Statistiska centralbyrån.</t>
  </si>
  <si>
    <t>Antal kvinnor med insats</t>
  </si>
  <si>
    <t xml:space="preserve">Antal män med insats </t>
  </si>
  <si>
    <t>Antal kvinnor i befolkningen</t>
  </si>
  <si>
    <t>Antal män i befolkningen</t>
  </si>
  <si>
    <t>Andel kvinnor med insats</t>
  </si>
  <si>
    <t xml:space="preserve">Ålder </t>
  </si>
  <si>
    <t>Andel män med insats</t>
  </si>
  <si>
    <t>Figur 3. Andel personer 65 år och äldre i befolkningen med pågående beslut om insats enligt SoL den 31 oktober 2023 efter ålder och kön. Riket.</t>
  </si>
  <si>
    <t>Table 13. Number of observations imputed due to abnormal reporting 2023, by period and municipality.</t>
  </si>
  <si>
    <t>Table 11. Number of persons with services, by month and services type. All of Sweden, 2014-2023</t>
  </si>
  <si>
    <t>14 Imputering p.g.a. avvikande rapportering</t>
  </si>
  <si>
    <t>11b. Insatser över år - efter kön</t>
  </si>
  <si>
    <t>Table 14. Number of observations imputed due to abnormal reporting 2023, by month and municipality.</t>
  </si>
  <si>
    <t>Table 13. Number of observations imputed due to non-reporting 2015-2023, by period and municipality.</t>
  </si>
  <si>
    <t>Tabell 14. Antal observationer som imputerats på grund av avvikande rapportering 2023 efter månad och kommun. Riket.</t>
  </si>
  <si>
    <t>Table 12. Number of persons with services during the year 2014-2023, by month and service. All of Sweden.</t>
  </si>
  <si>
    <t>Table 11a. Number of persons with services during the year 2014-2023, by year and service. All of Sweden.</t>
  </si>
  <si>
    <t>Table 11b. Number of persons with services during the year 2014-2023, by year, gender, and service. All of Sweden.</t>
  </si>
  <si>
    <t>Tabell 11a. Antal 65 år och äldre med pågående beslut om insats enligt SoL 2014-2023 efter år och insats. Riket.</t>
  </si>
  <si>
    <t>Tabell 11a. Antal 65 år och äldre med pågående beslut om insats enligt SoL  2014-2023 efter år och insats. Riket.</t>
  </si>
  <si>
    <t>Tabell 11b. Antal 65 år och äldre med pågående beslut om insats enligt SoL 2014-2023  efter år, kön och insats. Riket.</t>
  </si>
  <si>
    <t>Tabell 12. Antal 65 år och äldre med pågående beslut om insats enligt SoL 2014-2023 efter månad och insats. Riket.</t>
  </si>
  <si>
    <t>Tabell 13. Antal observationer som imputerats på grund av bortfall  2015-2023 efter period och kommun. Riket.</t>
  </si>
  <si>
    <t>Tabell 13. Antal observationer som imputerats på grund av bortfall 2015-2023 efter period och kommun,  Riket.</t>
  </si>
  <si>
    <t>Tabell 11b. Antal 65 år och äldre med pågående beslut om insats enligt SoL 2014-2023 efter år, kön och insats. Riket.</t>
  </si>
  <si>
    <t>Sidan innehåller information om figur 4 i faktabladet. Sidan innehåller även en knapp med en hyperlänk som tar dig tillbaka till innehållsförteckningen</t>
  </si>
  <si>
    <t>Sidan innehåller information om figur 5 i faktabladet. Sidan innehåller även en knapp med en hyperlänk som tar dig tillbaka till innehållsförteckningen</t>
  </si>
  <si>
    <t xml:space="preserve">Kvinnor </t>
  </si>
  <si>
    <t xml:space="preserve">Män  </t>
  </si>
  <si>
    <t xml:space="preserve">År </t>
  </si>
  <si>
    <t xml:space="preserve">Kvinnor   </t>
  </si>
  <si>
    <t>Sidan innehåller information om figur 6 i faktabladet. Sidan innehåller även en knapp med en hyperlänk som tar dig tillbaka till innehållsförteckningen</t>
  </si>
  <si>
    <t>Sidan innehåller information om figur 7 i faktabladet. Sidan innehåller även en knapp med en hyperlänk som tar dig tillbaka till innehållsförteckningen</t>
  </si>
  <si>
    <t>Figur 6. Andel personer 65 år och äldre i befolkningen med pågående beslut om hemtjänst 2014-2023 efter kön. Riket.</t>
  </si>
  <si>
    <t>Figur 1</t>
  </si>
  <si>
    <t>Figur 2</t>
  </si>
  <si>
    <t>Figur 3</t>
  </si>
  <si>
    <t>Figur 4</t>
  </si>
  <si>
    <t>Figur 5</t>
  </si>
  <si>
    <t>Figur 6</t>
  </si>
  <si>
    <t>Figur 7</t>
  </si>
  <si>
    <t>Diagram 1. Number of individuals receiving services October 31 2023, by age, sex and type of service. All of Sweden.</t>
  </si>
  <si>
    <t>Diagram 2. Number of individuals receiving services October 31 2023, by age and sex. All of Sweden.</t>
  </si>
  <si>
    <t>Diagram 3. Percentage of individuals receiving services October 31 2023, by age and sex. All of Sweden.</t>
  </si>
  <si>
    <t>Diagram 4. Number of individuals receiving home help services October 31 2023, by age and sex. All of Sweden.</t>
  </si>
  <si>
    <t>Diagram 5. Number of individuals in special housing October 31 2023, by age and sex. All of Sweden.</t>
  </si>
  <si>
    <t>Diagram 6. Percentage of individuals receiving home help services 2014-2023, by age and sex. All of Sweden.</t>
  </si>
  <si>
    <t>Diagram 7. Percentage of individuals in special housing 2014-2023, by age and sex. All of Sweden.</t>
  </si>
  <si>
    <t>Figur 5. Antal personer 65 år och äldre i befolkningen i särskilt boende för äldre den 31 oktober 2023 efter ålder och kön. Riket.</t>
  </si>
  <si>
    <t>Tabell 2b. Antal 65 år och äldre i särskilt boende för äldre med pågående beslut om insats enligt SoL den 31 oktober 2023 efter ålder, kön och insats. Riket.</t>
  </si>
  <si>
    <t>Figur 7. Andel personer 65 år och äldre i befolkningen i särskilt boende för äldre 2014-2023 efter kön. Riket.</t>
  </si>
  <si>
    <t>Särskilt boende för äldre</t>
  </si>
  <si>
    <t>Tabell 2a. Antal 65 år och äldre i särskilt boende för äldre med pågående beslut om insats enligt SoL den 31 oktober 2023 efter ålder, kön och insats. Riket.</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</si>
  <si>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</si>
  <si>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</si>
  <si>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</si>
  <si>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Figur 4. Antal personer 65 år och äldre i befolkningen med pågående beslut om hemtjänst den 31 oktober 2023 efter ålder och kön. Riket.</t>
  </si>
  <si>
    <t>7a. Timmar per åldersgrp</t>
  </si>
  <si>
    <t>månad med korrekt rapportering. Kommuner med bortfall eller avvikande rapportering redovisas i följande tabeller:</t>
  </si>
  <si>
    <t>Tabell 1b. Antal 65 år och äldre med pågående beslut om insats enligt SoL under 2023 efter ålder, kön och insats. Riket.</t>
  </si>
  <si>
    <t>Figur 4. Antal personer 65 år och äldre i befolkningen med pågående beslut om hemtjänst i ordinärt boende* enligt SoL den 31 oktober 2023 efter ålder och kön. Riket.</t>
  </si>
  <si>
    <t>Figur 6. Andel personer 65 år och äldre i befolkningen med pågående beslut om hemtjänst i ordinärt boende* 2014-2023 efter kön. Riket.</t>
  </si>
  <si>
    <t>Tabell 5. Antal 65 år och äldre med pågående beslut om hemtjänst i ordinärt boende* den 31 oktober 2023 efter typ av hemtjänst och kommun.</t>
  </si>
  <si>
    <t>Tabell 8. Antal 65 år och äldre i ordinärt boende med pågående beslut om hemtjänst i ordinärt boende* den 31 oktober 2023. Fördelat på antal beviljade hemtjänsttimmar och kommun.</t>
  </si>
  <si>
    <t>Tabell 8. Antal 65 år och äldre med pågående beslut om hemtjänst i ordinärt boende den 31 oktober 2023 efter antal beviljade hemtjänsttimmar per månad, kön och åldersgrupp. Riket</t>
  </si>
  <si>
    <t>Tabell 12. Antal 65 år och äldre med insats enligt SoL 2014-2023 efter månad och insats. Riket.</t>
  </si>
  <si>
    <t>samt Registret över totalbefolkningen, Statistiska centralbyrån. Som mått på befolkningen har medelbefolkningen under året använts.</t>
  </si>
  <si>
    <t xml:space="preserve">Antal män med beslut </t>
  </si>
  <si>
    <t>Antal kvinnor med beslut</t>
  </si>
  <si>
    <t>Antal kvinnor i särskilt boende</t>
  </si>
  <si>
    <t xml:space="preserve">Antal män i särskilt boende </t>
  </si>
  <si>
    <t>2024-4-9046</t>
  </si>
  <si>
    <t>Figure 1. Number of individuals receiving services October 31 2023, by age, sex and type of service. All of Sweden.</t>
  </si>
  <si>
    <t>Figure 2. Number of individuals receiving services October 31 2023, by age and sex. All of Sweden.</t>
  </si>
  <si>
    <t>Figure 3. Percentage of individuals receiving services October 31 2023, by age and sex. All of Sweden.</t>
  </si>
  <si>
    <t>Figure 4. Number of individuals receiving home help services October 31 2023, by age and sex. All of Sweden.</t>
  </si>
  <si>
    <t>Figure 5. Number of individuals in special housing October 31 2023, by age and sex. All of Sweden.</t>
  </si>
  <si>
    <t>Figure 6. Percentage of individuals receiving home help services 2014-2023, by age and sex. All of Sweden.</t>
  </si>
  <si>
    <t>Figure 7. Percentage of individuals in special housing 2014-2023, by age and sex. All of Sweden.</t>
  </si>
  <si>
    <t>Tabell 9. Antal 65 år och äldre med pågående beslut om särskilt boende för äldre den 31 oktober 2023. Fördelat på åldersgrupp, kön och kommun.</t>
  </si>
  <si>
    <t>Tabell 9. Antal 65 år och äldre med pågående beslut om särskilt boende för äldre den 31 oktober 2023 efter ålder, kön och kommun.</t>
  </si>
  <si>
    <t>9. Särskilt boende för äldre per kommun</t>
  </si>
  <si>
    <t>Table 9. Number of residents receiving special housing October 31 2023 by age, gender and municipality.</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</si>
  <si>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</si>
  <si>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</si>
  <si>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</si>
  <si>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</si>
  <si>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Tabell 7a. Antal 65 år och äldre med pågående beslut om hemtjänst i ordinärt boende* den 31 oktober 2023 efter antal beviljade hemtjänsttimmar, kön och åldersgrupp. Riket</t>
  </si>
  <si>
    <t>Table 1a. Number of individuals receiving services October 31 2023, by age, gender and type of service. All of Sweden.</t>
  </si>
  <si>
    <t>Table 5. Number of individuals with home help services in ordinary housing October 31 2023 by type of home help service and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</si>
</sst>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53">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
      <u/>
      <sz val="8"/>
      <color theme="1"/>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medium">
        <color theme="8"/>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6" fillId="0" borderId="0" applyNumberFormat="0" applyFill="0" applyBorder="0" applyAlignment="0" applyProtection="0"/>
    <xf numFmtId="0" fontId="49" fillId="0" borderId="7">
      <alignment horizontal="center" vertical="center"/>
    </xf>
  </cellStyleXfs>
  <cellXfs count="251">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7" fillId="0" borderId="0" xfId="0" applyFont="1"/>
    <xf numFmtId="0" fontId="25" fillId="0" borderId="0" xfId="59"/>
    <xf numFmtId="0" fontId="48" fillId="0" borderId="0" xfId="0" applyFont="1"/>
    <xf numFmtId="0" fontId="48"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19" fillId="0" borderId="0" xfId="60" applyFont="1" applyAlignment="1">
      <alignment wrapText="1"/>
    </xf>
    <xf numFmtId="0" fontId="19" fillId="0" borderId="0" xfId="60" applyFont="1" applyAlignment="1">
      <alignment horizontal="left" vertical="center" wrapText="1"/>
    </xf>
    <xf numFmtId="0" fontId="19" fillId="0" borderId="0" xfId="60" applyFont="1" applyAlignment="1">
      <alignment horizontal="left" vertical="center"/>
    </xf>
    <xf numFmtId="0" fontId="0" fillId="0" borderId="0" xfId="60" applyFont="1" applyAlignment="1">
      <alignment wrapText="1"/>
    </xf>
    <xf numFmtId="0" fontId="0" fillId="0" borderId="0" xfId="60" applyFont="1" applyAlignment="1">
      <alignment horizontal="left"/>
    </xf>
    <xf numFmtId="14" fontId="12" fillId="0" borderId="0" xfId="60" applyNumberFormat="1" applyAlignment="1">
      <alignment horizontal="left"/>
    </xf>
    <xf numFmtId="0" fontId="15" fillId="0" borderId="0" xfId="59" applyFont="1" applyFill="1"/>
    <xf numFmtId="0" fontId="2" fillId="0" borderId="0" xfId="68"/>
    <xf numFmtId="0" fontId="0" fillId="0" borderId="0" xfId="60" quotePrefix="1" applyFont="1"/>
    <xf numFmtId="0" fontId="0" fillId="0" borderId="0" xfId="60" applyFont="1" applyFill="1"/>
    <xf numFmtId="0" fontId="0" fillId="0" borderId="7" xfId="60" applyFont="1" applyBorder="1"/>
    <xf numFmtId="0" fontId="4" fillId="0" borderId="0" xfId="0" applyFont="1"/>
    <xf numFmtId="0" fontId="26" fillId="0" borderId="0" xfId="60" applyFont="1" applyFill="1" applyAlignment="1">
      <alignment horizontal="center"/>
    </xf>
    <xf numFmtId="0" fontId="26" fillId="0" borderId="8" xfId="60" applyFont="1" applyFill="1" applyBorder="1" applyAlignment="1">
      <alignment horizontal="center"/>
    </xf>
    <xf numFmtId="0" fontId="26" fillId="0" borderId="0" xfId="60" applyFont="1" applyFill="1" applyAlignment="1">
      <alignment horizontal="left"/>
    </xf>
    <xf numFmtId="0" fontId="17" fillId="0" borderId="0" xfId="0" applyFont="1"/>
    <xf numFmtId="3" fontId="50" fillId="0" borderId="0" xfId="0" quotePrefix="1" applyNumberFormat="1" applyFont="1" applyFill="1" applyBorder="1" applyAlignment="1">
      <alignment vertical="center"/>
    </xf>
    <xf numFmtId="0" fontId="51" fillId="41" borderId="9" xfId="71" applyFont="1" applyFill="1" applyBorder="1" applyAlignment="1">
      <alignment vertical="center"/>
    </xf>
    <xf numFmtId="0" fontId="51" fillId="41" borderId="9" xfId="71"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51" fillId="41" borderId="9" xfId="71" applyFont="1" applyFill="1" applyBorder="1" applyAlignment="1">
      <alignment horizontal="right" vertical="center" wrapText="1"/>
    </xf>
    <xf numFmtId="0" fontId="51" fillId="41" borderId="9" xfId="71" applyFont="1" applyFill="1" applyBorder="1" applyAlignment="1">
      <alignment horizontal="right" vertical="center"/>
    </xf>
    <xf numFmtId="0" fontId="26" fillId="0" borderId="10" xfId="66" applyBorder="1" applyAlignment="1">
      <alignment horizontal="center" vertical="center"/>
    </xf>
    <xf numFmtId="0" fontId="26" fillId="0" borderId="12" xfId="66" applyBorder="1" applyAlignment="1">
      <alignment horizontal="center" vertical="center"/>
    </xf>
    <xf numFmtId="0" fontId="26" fillId="0" borderId="12" xfId="66" applyBorder="1" applyAlignment="1">
      <alignment horizontal="right" vertical="center"/>
    </xf>
    <xf numFmtId="0" fontId="26" fillId="0" borderId="11" xfId="66" applyBorder="1" applyAlignment="1">
      <alignment horizontal="right" vertical="center"/>
    </xf>
    <xf numFmtId="0" fontId="12" fillId="0" borderId="10" xfId="60" applyBorder="1" applyAlignment="1">
      <alignment horizontal="center"/>
    </xf>
    <xf numFmtId="0" fontId="12" fillId="0" borderId="12" xfId="60" applyBorder="1"/>
    <xf numFmtId="0" fontId="12" fillId="0" borderId="10" xfId="60" applyFill="1" applyBorder="1" applyAlignment="1">
      <alignment horizontal="center"/>
    </xf>
    <xf numFmtId="0" fontId="12" fillId="0" borderId="12" xfId="60" applyFill="1" applyBorder="1"/>
    <xf numFmtId="3" fontId="0" fillId="0" borderId="12" xfId="60" applyNumberFormat="1" applyFont="1" applyBorder="1" applyAlignment="1">
      <alignment horizontal="right"/>
    </xf>
    <xf numFmtId="3" fontId="12" fillId="0" borderId="12" xfId="60" applyNumberFormat="1" applyBorder="1" applyAlignment="1">
      <alignment horizontal="right"/>
    </xf>
    <xf numFmtId="3" fontId="12" fillId="0" borderId="11" xfId="60" applyNumberFormat="1" applyBorder="1" applyAlignment="1">
      <alignment horizontal="right"/>
    </xf>
    <xf numFmtId="3" fontId="12" fillId="0" borderId="12" xfId="60" applyNumberFormat="1" applyFill="1" applyBorder="1" applyAlignment="1">
      <alignment horizontal="right"/>
    </xf>
    <xf numFmtId="3" fontId="12" fillId="0" borderId="11" xfId="60" applyNumberFormat="1" applyFill="1" applyBorder="1" applyAlignment="1">
      <alignment horizontal="right"/>
    </xf>
    <xf numFmtId="0" fontId="19" fillId="0" borderId="10" xfId="60" applyFont="1" applyBorder="1" applyAlignment="1">
      <alignment horizontal="center"/>
    </xf>
    <xf numFmtId="3" fontId="19" fillId="0" borderId="12" xfId="60" applyNumberFormat="1" applyFont="1" applyBorder="1" applyAlignment="1">
      <alignment horizontal="right"/>
    </xf>
    <xf numFmtId="3" fontId="19" fillId="0" borderId="11" xfId="60" applyNumberFormat="1" applyFont="1" applyBorder="1" applyAlignment="1">
      <alignment horizontal="right"/>
    </xf>
    <xf numFmtId="0" fontId="19" fillId="0" borderId="10" xfId="60" applyFont="1" applyFill="1" applyBorder="1" applyAlignment="1">
      <alignment horizontal="center"/>
    </xf>
    <xf numFmtId="3" fontId="19" fillId="0" borderId="12" xfId="60" applyNumberFormat="1" applyFont="1" applyFill="1" applyBorder="1" applyAlignment="1">
      <alignment horizontal="right"/>
    </xf>
    <xf numFmtId="3" fontId="19" fillId="0" borderId="11" xfId="60" applyNumberFormat="1" applyFont="1" applyFill="1" applyBorder="1" applyAlignment="1">
      <alignment horizontal="right"/>
    </xf>
    <xf numFmtId="0" fontId="12" fillId="0" borderId="12" xfId="60" applyBorder="1" applyAlignment="1"/>
    <xf numFmtId="0" fontId="19" fillId="0" borderId="12" xfId="60" applyFont="1" applyBorder="1" applyAlignment="1"/>
    <xf numFmtId="0" fontId="12" fillId="0" borderId="12" xfId="60" applyFill="1" applyBorder="1" applyAlignment="1"/>
    <xf numFmtId="0" fontId="19" fillId="0" borderId="12" xfId="60" applyFont="1" applyFill="1" applyBorder="1" applyAlignment="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17" fillId="0" borderId="0" xfId="0" applyFont="1" applyAlignment="1"/>
    <xf numFmtId="0" fontId="26" fillId="0" borderId="10" xfId="66" applyBorder="1"/>
    <xf numFmtId="0" fontId="26" fillId="0" borderId="12" xfId="66" applyBorder="1"/>
    <xf numFmtId="0" fontId="12" fillId="0" borderId="12" xfId="60" applyFont="1" applyBorder="1" applyAlignment="1"/>
    <xf numFmtId="0" fontId="12" fillId="0" borderId="10" xfId="60" applyFont="1" applyFill="1" applyBorder="1" applyAlignment="1">
      <alignment horizontal="center"/>
    </xf>
    <xf numFmtId="0" fontId="12" fillId="0" borderId="12" xfId="60" applyFont="1" applyFill="1" applyBorder="1" applyAlignment="1"/>
    <xf numFmtId="0" fontId="26" fillId="0" borderId="10" xfId="60" applyFont="1" applyFill="1" applyBorder="1" applyAlignment="1">
      <alignment horizontal="left"/>
    </xf>
    <xf numFmtId="0" fontId="26" fillId="0" borderId="12" xfId="60" applyFont="1" applyFill="1" applyBorder="1" applyAlignment="1">
      <alignment horizontal="left"/>
    </xf>
    <xf numFmtId="0" fontId="26" fillId="0" borderId="12" xfId="60" applyFont="1" applyFill="1" applyBorder="1" applyAlignment="1">
      <alignment horizontal="center"/>
    </xf>
    <xf numFmtId="0" fontId="26" fillId="0" borderId="11" xfId="60" applyFont="1" applyFill="1" applyBorder="1" applyAlignment="1">
      <alignment horizontal="center"/>
    </xf>
    <xf numFmtId="0" fontId="26" fillId="0" borderId="13" xfId="66" applyFont="1" applyFill="1" applyBorder="1" applyAlignment="1">
      <alignment horizontal="center"/>
    </xf>
    <xf numFmtId="0" fontId="26" fillId="0" borderId="13" xfId="60" applyFont="1" applyFill="1" applyBorder="1" applyAlignment="1">
      <alignment horizontal="center"/>
    </xf>
    <xf numFmtId="0" fontId="26" fillId="0" borderId="14" xfId="60" applyFont="1" applyFill="1" applyBorder="1" applyAlignment="1">
      <alignment horizontal="center"/>
    </xf>
    <xf numFmtId="0" fontId="12" fillId="0" borderId="10" xfId="60" applyFill="1" applyBorder="1"/>
    <xf numFmtId="0" fontId="12" fillId="0" borderId="10" xfId="60" applyBorder="1"/>
    <xf numFmtId="0" fontId="19" fillId="0" borderId="10" xfId="60" applyFont="1" applyBorder="1"/>
    <xf numFmtId="0" fontId="12" fillId="0" borderId="10" xfId="60" applyFill="1" applyBorder="1" applyAlignment="1">
      <alignment wrapText="1"/>
    </xf>
    <xf numFmtId="0" fontId="52" fillId="0" borderId="0" xfId="0" applyFont="1"/>
    <xf numFmtId="0" fontId="4" fillId="0" borderId="0" xfId="0" applyFont="1" applyAlignment="1">
      <alignment horizontal="center"/>
    </xf>
    <xf numFmtId="0" fontId="25" fillId="0" borderId="0" xfId="59" applyAlignment="1">
      <alignment horizontal="center"/>
    </xf>
    <xf numFmtId="0" fontId="16" fillId="0" borderId="0" xfId="61" quotePrefix="1" applyAlignment="1">
      <alignment horizontal="center"/>
    </xf>
    <xf numFmtId="0" fontId="17" fillId="0" borderId="0" xfId="62" applyAlignment="1">
      <alignment horizontal="center"/>
    </xf>
    <xf numFmtId="0" fontId="26" fillId="0" borderId="12" xfId="66" applyFill="1" applyBorder="1"/>
    <xf numFmtId="0" fontId="26" fillId="0" borderId="13" xfId="60" applyFont="1" applyFill="1" applyBorder="1" applyAlignment="1">
      <alignment horizontal="left"/>
    </xf>
    <xf numFmtId="0" fontId="12" fillId="0" borderId="0" xfId="60" applyFont="1" applyAlignment="1">
      <alignment horizontal="left"/>
    </xf>
    <xf numFmtId="0" fontId="0" fillId="0" borderId="10" xfId="60" applyFont="1" applyFill="1" applyBorder="1"/>
    <xf numFmtId="0" fontId="0" fillId="0" borderId="10" xfId="60" applyFont="1" applyBorder="1"/>
    <xf numFmtId="3" fontId="12" fillId="0" borderId="12" xfId="60" applyNumberFormat="1" applyFont="1" applyBorder="1" applyAlignment="1">
      <alignment horizontal="right"/>
    </xf>
    <xf numFmtId="3" fontId="12" fillId="0" borderId="13" xfId="66" applyNumberFormat="1" applyFont="1" applyBorder="1" applyAlignment="1">
      <alignment horizontal="right"/>
    </xf>
    <xf numFmtId="3" fontId="12" fillId="0" borderId="11" xfId="60" applyNumberFormat="1" applyFont="1" applyBorder="1" applyAlignment="1">
      <alignment horizontal="right"/>
    </xf>
    <xf numFmtId="3" fontId="19" fillId="0" borderId="13" xfId="66" applyNumberFormat="1" applyFont="1" applyBorder="1" applyAlignment="1">
      <alignment horizontal="right"/>
    </xf>
    <xf numFmtId="3" fontId="12" fillId="0" borderId="12" xfId="60" applyNumberFormat="1" applyFont="1" applyFill="1" applyBorder="1" applyAlignment="1">
      <alignment horizontal="right"/>
    </xf>
    <xf numFmtId="3" fontId="12" fillId="0" borderId="13" xfId="66" applyNumberFormat="1" applyFont="1" applyFill="1" applyBorder="1" applyAlignment="1">
      <alignment horizontal="right"/>
    </xf>
    <xf numFmtId="3" fontId="12" fillId="0" borderId="13" xfId="60" applyNumberFormat="1" applyFont="1" applyFill="1" applyBorder="1" applyAlignment="1">
      <alignment horizontal="right"/>
    </xf>
    <xf numFmtId="3" fontId="12" fillId="0" borderId="14" xfId="60" applyNumberFormat="1" applyFont="1" applyFill="1" applyBorder="1" applyAlignment="1">
      <alignment horizontal="right"/>
    </xf>
    <xf numFmtId="3" fontId="19" fillId="0" borderId="13" xfId="66" applyNumberFormat="1" applyFont="1" applyFill="1" applyBorder="1" applyAlignment="1">
      <alignment horizontal="right"/>
    </xf>
    <xf numFmtId="3" fontId="19" fillId="0" borderId="13" xfId="60" applyNumberFormat="1" applyFont="1" applyFill="1" applyBorder="1" applyAlignment="1">
      <alignment horizontal="right"/>
    </xf>
    <xf numFmtId="3" fontId="19" fillId="0" borderId="14" xfId="60" applyNumberFormat="1" applyFont="1" applyFill="1" applyBorder="1" applyAlignment="1">
      <alignment horizontal="right"/>
    </xf>
    <xf numFmtId="3" fontId="2" fillId="0" borderId="0" xfId="0" applyNumberFormat="1" applyFont="1"/>
    <xf numFmtId="3" fontId="2" fillId="0" borderId="0" xfId="0" applyNumberFormat="1" applyFont="1" applyAlignment="1">
      <alignment horizontal="right"/>
    </xf>
    <xf numFmtId="3" fontId="25" fillId="0" borderId="0" xfId="59" applyNumberFormat="1" applyAlignment="1"/>
    <xf numFmtId="3" fontId="25" fillId="0" borderId="0" xfId="59" applyNumberFormat="1" applyAlignment="1">
      <alignment horizontal="right"/>
    </xf>
    <xf numFmtId="3" fontId="16" fillId="0" borderId="0" xfId="61" applyNumberFormat="1" applyAlignment="1"/>
    <xf numFmtId="3" fontId="16" fillId="0" borderId="0" xfId="61" applyNumberFormat="1" applyAlignment="1">
      <alignment horizontal="right"/>
    </xf>
    <xf numFmtId="3" fontId="26" fillId="0" borderId="12" xfId="66" applyNumberFormat="1" applyBorder="1" applyAlignment="1">
      <alignment horizontal="right"/>
    </xf>
    <xf numFmtId="3" fontId="26" fillId="0" borderId="11" xfId="66" applyNumberFormat="1" applyBorder="1" applyAlignment="1">
      <alignment horizontal="right"/>
    </xf>
    <xf numFmtId="3" fontId="12" fillId="0" borderId="12" xfId="60" applyNumberFormat="1" applyBorder="1"/>
    <xf numFmtId="3" fontId="12" fillId="0" borderId="12" xfId="60" applyNumberFormat="1" applyFill="1" applyBorder="1"/>
    <xf numFmtId="3" fontId="26" fillId="0" borderId="13" xfId="66" applyNumberFormat="1" applyBorder="1" applyAlignment="1">
      <alignment horizontal="right"/>
    </xf>
    <xf numFmtId="3" fontId="26" fillId="0" borderId="13" xfId="66" quotePrefix="1" applyNumberFormat="1" applyBorder="1" applyAlignment="1">
      <alignment horizontal="right"/>
    </xf>
    <xf numFmtId="3" fontId="26" fillId="0" borderId="12" xfId="60" applyNumberFormat="1" applyFont="1" applyFill="1" applyBorder="1" applyAlignment="1">
      <alignment horizontal="center"/>
    </xf>
    <xf numFmtId="3" fontId="26" fillId="0" borderId="11" xfId="60" applyNumberFormat="1" applyFont="1" applyFill="1" applyBorder="1" applyAlignment="1">
      <alignment horizontal="center"/>
    </xf>
    <xf numFmtId="3" fontId="26" fillId="0" borderId="13" xfId="66" applyNumberFormat="1" applyFont="1" applyFill="1" applyBorder="1" applyAlignment="1">
      <alignment horizontal="center"/>
    </xf>
    <xf numFmtId="3" fontId="26" fillId="0" borderId="13" xfId="60" applyNumberFormat="1" applyFont="1" applyFill="1" applyBorder="1" applyAlignment="1">
      <alignment horizontal="center"/>
    </xf>
    <xf numFmtId="3" fontId="26" fillId="0" borderId="14" xfId="60" applyNumberFormat="1" applyFont="1" applyFill="1" applyBorder="1" applyAlignment="1">
      <alignment horizontal="center"/>
    </xf>
    <xf numFmtId="3" fontId="0" fillId="0" borderId="0" xfId="60" applyNumberFormat="1" applyFont="1" applyAlignment="1">
      <alignment horizontal="left"/>
    </xf>
    <xf numFmtId="0" fontId="26" fillId="0" borderId="11" xfId="66" applyFill="1" applyBorder="1"/>
    <xf numFmtId="3" fontId="12" fillId="0" borderId="11" xfId="60" applyNumberFormat="1" applyFill="1" applyBorder="1"/>
    <xf numFmtId="3" fontId="2" fillId="0" borderId="12" xfId="60" applyNumberFormat="1" applyFont="1" applyFill="1" applyBorder="1"/>
    <xf numFmtId="3" fontId="26" fillId="0" borderId="12" xfId="66" applyNumberFormat="1" applyBorder="1"/>
    <xf numFmtId="3" fontId="12" fillId="0" borderId="11" xfId="60" applyNumberFormat="1" applyBorder="1"/>
    <xf numFmtId="0" fontId="16" fillId="0" borderId="0" xfId="61" applyAlignment="1">
      <alignment horizontal="center"/>
    </xf>
    <xf numFmtId="0" fontId="26" fillId="0" borderId="12" xfId="66" applyBorder="1" applyAlignment="1">
      <alignment horizontal="center"/>
    </xf>
    <xf numFmtId="0" fontId="26" fillId="0" borderId="11" xfId="66" applyBorder="1" applyAlignment="1">
      <alignment horizontal="center"/>
    </xf>
    <xf numFmtId="3" fontId="12" fillId="0" borderId="12" xfId="60" applyNumberFormat="1" applyBorder="1" applyAlignment="1">
      <alignment horizontal="center"/>
    </xf>
    <xf numFmtId="3" fontId="12" fillId="0" borderId="11" xfId="60" applyNumberFormat="1" applyBorder="1" applyAlignment="1">
      <alignment horizontal="center"/>
    </xf>
    <xf numFmtId="3" fontId="12" fillId="0" borderId="12" xfId="60" applyNumberFormat="1" applyFill="1" applyBorder="1" applyAlignment="1">
      <alignment horizontal="center"/>
    </xf>
    <xf numFmtId="3" fontId="12" fillId="0" borderId="11" xfId="60" applyNumberFormat="1" applyFill="1" applyBorder="1" applyAlignment="1">
      <alignment horizontal="center"/>
    </xf>
    <xf numFmtId="0" fontId="26" fillId="0" borderId="10" xfId="66" applyBorder="1" applyAlignment="1">
      <alignment horizontal="center"/>
    </xf>
    <xf numFmtId="0" fontId="17" fillId="0" borderId="0" xfId="0" applyFont="1" applyAlignment="1">
      <alignment horizontal="center"/>
    </xf>
    <xf numFmtId="0" fontId="12" fillId="0" borderId="15" xfId="60" applyFill="1" applyBorder="1"/>
    <xf numFmtId="0" fontId="12" fillId="0" borderId="15" xfId="60" applyFill="1" applyBorder="1" applyAlignment="1">
      <alignment horizontal="center"/>
    </xf>
    <xf numFmtId="3" fontId="12" fillId="0" borderId="16" xfId="60" applyNumberFormat="1" applyFill="1" applyBorder="1" applyAlignment="1">
      <alignment horizontal="center"/>
    </xf>
    <xf numFmtId="3" fontId="12" fillId="0" borderId="17" xfId="60" applyNumberFormat="1" applyFill="1" applyBorder="1" applyAlignment="1">
      <alignment horizontal="center"/>
    </xf>
    <xf numFmtId="0" fontId="12" fillId="0" borderId="12" xfId="60" applyFill="1" applyBorder="1" applyAlignment="1">
      <alignment horizontal="center"/>
    </xf>
    <xf numFmtId="3" fontId="50" fillId="0" borderId="0" xfId="0" quotePrefix="1" applyNumberFormat="1" applyFont="1" applyFill="1" applyBorder="1"/>
    <xf numFmtId="3" fontId="12" fillId="0" borderId="12" xfId="60" applyNumberFormat="1" applyFont="1" applyBorder="1"/>
    <xf numFmtId="3" fontId="43" fillId="0" borderId="13" xfId="66" applyNumberFormat="1" applyFont="1" applyBorder="1" applyAlignment="1">
      <alignment horizontal="right"/>
    </xf>
    <xf numFmtId="3" fontId="12" fillId="0" borderId="11" xfId="60" applyNumberFormat="1" applyFont="1" applyBorder="1"/>
    <xf numFmtId="3" fontId="12" fillId="0" borderId="12" xfId="60" applyNumberFormat="1" applyFont="1" applyFill="1" applyBorder="1"/>
    <xf numFmtId="3" fontId="12" fillId="0" borderId="11" xfId="60" applyNumberFormat="1" applyFont="1" applyFill="1" applyBorder="1"/>
    <xf numFmtId="0" fontId="43" fillId="0" borderId="13" xfId="66" applyFont="1" applyBorder="1" applyAlignment="1">
      <alignment horizontal="right"/>
    </xf>
    <xf numFmtId="0" fontId="12" fillId="0" borderId="12" xfId="60" applyFont="1" applyBorder="1"/>
    <xf numFmtId="0" fontId="12" fillId="0" borderId="12" xfId="60" applyFont="1" applyFill="1" applyBorder="1"/>
    <xf numFmtId="3" fontId="12" fillId="0" borderId="13" xfId="60" applyNumberFormat="1" applyFont="1" applyBorder="1"/>
    <xf numFmtId="3" fontId="12" fillId="0" borderId="19" xfId="60" applyNumberFormat="1" applyFont="1" applyBorder="1"/>
    <xf numFmtId="3" fontId="43" fillId="0" borderId="18" xfId="66" applyNumberFormat="1" applyFont="1" applyBorder="1" applyAlignment="1">
      <alignment horizontal="right"/>
    </xf>
    <xf numFmtId="3" fontId="26" fillId="0" borderId="10" xfId="60" applyNumberFormat="1" applyFont="1" applyFill="1" applyBorder="1" applyAlignment="1">
      <alignment horizontal="left"/>
    </xf>
    <xf numFmtId="3" fontId="12" fillId="0" borderId="10" xfId="60" applyNumberFormat="1" applyFont="1" applyFill="1" applyBorder="1" applyAlignment="1">
      <alignment horizontal="center"/>
    </xf>
    <xf numFmtId="3" fontId="12" fillId="0" borderId="10" xfId="60" applyNumberFormat="1" applyBorder="1"/>
    <xf numFmtId="0" fontId="12" fillId="0" borderId="11" xfId="60" applyFont="1" applyBorder="1"/>
    <xf numFmtId="0" fontId="12" fillId="0" borderId="11" xfId="60" applyFont="1" applyFill="1" applyBorder="1"/>
    <xf numFmtId="4" fontId="12" fillId="0" borderId="12" xfId="60" applyNumberFormat="1" applyFill="1" applyBorder="1"/>
    <xf numFmtId="4" fontId="12" fillId="0" borderId="11" xfId="60" applyNumberFormat="1" applyFill="1" applyBorder="1"/>
    <xf numFmtId="0" fontId="12" fillId="0" borderId="0" xfId="60" applyAlignment="1">
      <alignment horizontal="left"/>
    </xf>
    <xf numFmtId="3" fontId="12" fillId="0" borderId="12" xfId="60" applyNumberFormat="1" applyFont="1" applyBorder="1" applyAlignment="1">
      <alignment horizontal="left"/>
    </xf>
    <xf numFmtId="0" fontId="12" fillId="0" borderId="0" xfId="60" applyFill="1" applyAlignment="1">
      <alignment horizontal="left"/>
    </xf>
    <xf numFmtId="3" fontId="12" fillId="0" borderId="12" xfId="60" applyNumberFormat="1" applyFont="1" applyFill="1" applyBorder="1" applyAlignment="1">
      <alignment horizontal="left"/>
    </xf>
    <xf numFmtId="3" fontId="12" fillId="0" borderId="12" xfId="60" applyNumberFormat="1" applyFill="1" applyBorder="1" applyAlignment="1">
      <alignment horizontal="left"/>
    </xf>
    <xf numFmtId="3" fontId="0" fillId="0" borderId="12" xfId="60" applyNumberFormat="1" applyFont="1" applyFill="1" applyBorder="1" applyAlignment="1">
      <alignment horizontal="right"/>
    </xf>
    <xf numFmtId="0" fontId="26" fillId="0" borderId="0" xfId="66" applyFill="1"/>
    <xf numFmtId="166" fontId="12" fillId="0" borderId="0" xfId="60" applyNumberFormat="1" applyFill="1" applyAlignment="1">
      <alignment horizontal="right"/>
    </xf>
    <xf numFmtId="166" fontId="0" fillId="0" borderId="0" xfId="60" quotePrefix="1" applyNumberFormat="1" applyFont="1" applyFill="1" applyAlignment="1">
      <alignment horizontal="right"/>
    </xf>
    <xf numFmtId="0" fontId="0" fillId="0" borderId="0" xfId="0" applyAlignment="1">
      <alignment horizontal="right"/>
    </xf>
    <xf numFmtId="0" fontId="12" fillId="0" borderId="0" xfId="60" applyFill="1" applyAlignment="1">
      <alignment horizontal="right"/>
    </xf>
    <xf numFmtId="0" fontId="0" fillId="0" borderId="0" xfId="60" quotePrefix="1" applyFont="1" applyAlignment="1">
      <alignment horizontal="left"/>
    </xf>
    <xf numFmtId="0" fontId="0" fillId="0" borderId="13" xfId="0" applyBorder="1"/>
    <xf numFmtId="0" fontId="12" fillId="0" borderId="13" xfId="60" applyFont="1" applyFill="1" applyBorder="1" applyAlignment="1">
      <alignment horizontal="center"/>
    </xf>
    <xf numFmtId="0" fontId="12" fillId="0" borderId="19" xfId="60" applyBorder="1"/>
    <xf numFmtId="0" fontId="26" fillId="0" borderId="18" xfId="60" applyFont="1" applyFill="1" applyBorder="1" applyAlignment="1">
      <alignment horizontal="left"/>
    </xf>
    <xf numFmtId="0" fontId="26" fillId="0" borderId="18" xfId="60" applyFont="1" applyFill="1" applyBorder="1" applyAlignment="1">
      <alignment horizontal="center"/>
    </xf>
    <xf numFmtId="3" fontId="19" fillId="0" borderId="12" xfId="60" applyNumberFormat="1" applyFont="1" applyFill="1" applyBorder="1"/>
    <xf numFmtId="0" fontId="12" fillId="0" borderId="15" xfId="60" applyBorder="1"/>
    <xf numFmtId="0" fontId="12" fillId="0" borderId="16" xfId="60" applyFill="1" applyBorder="1" applyAlignment="1">
      <alignment horizontal="center"/>
    </xf>
    <xf numFmtId="0" fontId="12" fillId="0" borderId="10" xfId="60" applyFill="1" applyBorder="1" applyAlignment="1">
      <alignment horizontal="left"/>
    </xf>
    <xf numFmtId="3" fontId="0" fillId="0" borderId="0" xfId="60" applyNumberFormat="1" applyFont="1" applyFill="1" applyBorder="1" applyAlignment="1"/>
    <xf numFmtId="0" fontId="26" fillId="0" borderId="24" xfId="60" applyFont="1" applyFill="1" applyBorder="1" applyAlignment="1">
      <alignment horizontal="left"/>
    </xf>
    <xf numFmtId="0" fontId="26" fillId="0" borderId="19" xfId="60" applyFont="1" applyFill="1" applyBorder="1" applyAlignment="1">
      <alignment horizontal="center"/>
    </xf>
    <xf numFmtId="0" fontId="26" fillId="0" borderId="19" xfId="66" applyFill="1" applyBorder="1"/>
    <xf numFmtId="0" fontId="26" fillId="0" borderId="19" xfId="60" applyFont="1" applyFill="1" applyBorder="1" applyAlignment="1">
      <alignment horizontal="left"/>
    </xf>
    <xf numFmtId="0" fontId="26" fillId="0" borderId="23" xfId="66" applyFill="1" applyBorder="1"/>
    <xf numFmtId="0" fontId="12" fillId="0" borderId="20" xfId="60" applyBorder="1" applyAlignment="1">
      <alignment horizontal="left"/>
    </xf>
    <xf numFmtId="3" fontId="12" fillId="0" borderId="18" xfId="60" applyNumberFormat="1" applyFont="1" applyBorder="1" applyAlignment="1">
      <alignment horizontal="left"/>
    </xf>
    <xf numFmtId="3" fontId="12" fillId="0" borderId="18" xfId="60" applyNumberFormat="1" applyFont="1" applyBorder="1" applyAlignment="1">
      <alignment horizontal="right"/>
    </xf>
    <xf numFmtId="0" fontId="0" fillId="0" borderId="18" xfId="0" applyBorder="1"/>
    <xf numFmtId="0" fontId="12" fillId="0" borderId="18" xfId="60" applyBorder="1" applyAlignment="1">
      <alignment horizontal="left"/>
    </xf>
    <xf numFmtId="166" fontId="12" fillId="0" borderId="18" xfId="60" applyNumberFormat="1" applyFill="1" applyBorder="1" applyAlignment="1">
      <alignment horizontal="right"/>
    </xf>
    <xf numFmtId="166" fontId="0" fillId="0" borderId="21" xfId="60" quotePrefix="1" applyNumberFormat="1" applyFont="1" applyFill="1" applyBorder="1" applyAlignment="1">
      <alignment horizontal="right"/>
    </xf>
    <xf numFmtId="166" fontId="12" fillId="0" borderId="21" xfId="60" applyNumberFormat="1" applyFill="1" applyBorder="1" applyAlignment="1">
      <alignment horizontal="right"/>
    </xf>
    <xf numFmtId="0" fontId="12" fillId="0" borderId="22" xfId="60" applyFill="1" applyBorder="1" applyAlignment="1">
      <alignment horizontal="left"/>
    </xf>
    <xf numFmtId="3" fontId="12" fillId="0" borderId="13" xfId="60" applyNumberFormat="1" applyFont="1" applyFill="1" applyBorder="1" applyAlignment="1">
      <alignment horizontal="left"/>
    </xf>
    <xf numFmtId="0" fontId="12" fillId="0" borderId="13" xfId="60" applyFill="1" applyBorder="1" applyAlignment="1">
      <alignment horizontal="left"/>
    </xf>
    <xf numFmtId="166" fontId="12" fillId="0" borderId="13" xfId="60" applyNumberFormat="1" applyFill="1" applyBorder="1" applyAlignment="1">
      <alignment horizontal="right"/>
    </xf>
    <xf numFmtId="166" fontId="12" fillId="0" borderId="14" xfId="60" applyNumberFormat="1" applyFill="1" applyBorder="1" applyAlignment="1">
      <alignment horizontal="right"/>
    </xf>
    <xf numFmtId="3" fontId="0" fillId="0" borderId="16" xfId="60" applyNumberFormat="1" applyFont="1" applyFill="1" applyBorder="1" applyAlignment="1">
      <alignment horizontal="center"/>
    </xf>
    <xf numFmtId="3" fontId="0" fillId="0" borderId="17" xfId="60" applyNumberFormat="1" applyFont="1" applyFill="1" applyBorder="1" applyAlignment="1">
      <alignment horizontal="center"/>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54E01C9-69B5-4EA5-B1A0-0AEC9B6BDA39}"/>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79">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horizontal/>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font>
        <sz val="8"/>
      </font>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border diagonalUp="0" diagonalDown="0">
        <left style="thin">
          <color auto="1"/>
        </left>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general" vertical="bottom" textRotation="0" wrapText="0" indent="0" justifyLastLine="0" shrinkToFit="0" readingOrder="0"/>
      <border diagonalUp="0" diagonalDown="0">
        <left style="thin">
          <color auto="1"/>
        </left>
        <right style="thin">
          <color auto="1"/>
        </right>
        <top/>
        <bottom/>
        <vertical/>
        <horizontal/>
      </border>
    </dxf>
    <dxf>
      <alignment horizontal="center" vertical="bottom" textRotation="0" wrapText="0" indent="0" justifyLastLine="0" shrinkToFit="0" readingOrder="0"/>
      <border diagonalUp="0" diagonalDown="0">
        <left/>
        <right style="thin">
          <color auto="1"/>
        </right>
        <top/>
        <bottom/>
        <vertical/>
        <horizontal/>
      </border>
    </dxf>
    <dxf>
      <alignment horizontal="right" vertical="bottom" textRotation="0" wrapText="0" indent="0" justifyLastLine="0" shrinkToFit="0" readingOrder="0"/>
    </dxf>
    <dxf>
      <border diagonalUp="0" diagonalDown="0">
        <left style="thin">
          <color auto="1"/>
        </left>
        <right style="thin">
          <color auto="1"/>
        </right>
        <top/>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numFmt numFmtId="3" formatCode="#,##0"/>
    </dxf>
    <dxf>
      <numFmt numFmtId="3" formatCode="#,##0"/>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family val="2"/>
        <scheme val="minor"/>
      </font>
    </dxf>
    <dxf>
      <font>
        <b/>
        <i val="0"/>
        <strike val="0"/>
        <condense val="0"/>
        <extend val="0"/>
        <outline val="0"/>
        <shadow val="0"/>
        <u val="none"/>
        <vertAlign val="baseline"/>
        <sz val="9"/>
        <color theme="1"/>
        <name val="Noto Sans"/>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166" formatCode="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6" formatCode="0.0"/>
      <alignment horizontal="right" vertical="bottom" textRotation="0" wrapText="0" indent="0" justifyLastLine="0" shrinkToFit="0" readingOrder="0"/>
    </dxf>
    <dxf>
      <numFmt numFmtId="166" formatCode="0.0"/>
      <alignment horizontal="righ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lef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78"/>
      <tableStyleElement type="headerRow" dxfId="377"/>
      <tableStyleElement type="secondRowStripe" dxfId="376"/>
    </tableStyle>
    <tableStyle name="1. SoS Tabell blå text" pivot="0" count="3" xr9:uid="{2720387A-FE4E-48F4-96F8-CF65986EA488}">
      <tableStyleElement type="wholeTable" dxfId="375"/>
      <tableStyleElement type="headerRow" dxfId="374"/>
      <tableStyleElement type="secondRowStripe" dxfId="373"/>
    </tableStyle>
    <tableStyle name="2. SoS Tabell beige" pivot="0" count="3" xr9:uid="{C8850486-4D7B-4F77-975A-69994CDD2A79}">
      <tableStyleElement type="wholeTable" dxfId="372"/>
      <tableStyleElement type="headerRow" dxfId="371"/>
      <tableStyleElement type="secondRowStripe" dxfId="370"/>
    </tableStyle>
    <tableStyle name="2. SoS Tabell beige text" pivot="0" count="3" xr9:uid="{7496ACB7-6A13-48C5-826C-3E1CD1530480}">
      <tableStyleElement type="wholeTable" dxfId="369"/>
      <tableStyleElement type="headerRow" dxfId="368"/>
      <tableStyleElement type="secondRowStripe" dxfId="367"/>
    </tableStyle>
  </tableStyles>
  <colors>
    <mruColors>
      <color rgb="FFF9E0A7"/>
      <color rgb="FFDBF0F6"/>
      <color rgb="FFEDF1F3"/>
      <color rgb="FFA6BCC6"/>
      <color rgb="FFECB94F"/>
      <color rgb="FFC75136"/>
      <color rgb="FF008276"/>
      <color rgb="FFECCFE9"/>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sv-SE"/>
              <a:t>Figur 1. Antal personer 65 år och äldre med pågående beslut om insats enligt SoL den 31 oktober</a:t>
            </a:r>
            <a:r>
              <a:rPr lang="sv-SE" baseline="0"/>
              <a:t> 2023 </a:t>
            </a:r>
            <a:endParaRPr lang="sv-SE"/>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1'!$B$4</c:f>
              <c:strCache>
                <c:ptCount val="1"/>
                <c:pt idx="0">
                  <c:v>Kvinnor</c:v>
                </c:pt>
              </c:strCache>
            </c:strRef>
          </c:tx>
          <c:spPr>
            <a:solidFill>
              <a:srgbClr val="017CC1"/>
            </a:solidFill>
            <a:ln w="3810">
              <a:solidFill>
                <a:srgbClr val="017CC1"/>
              </a:solidFill>
            </a:ln>
            <a:effectLst/>
          </c:spPr>
          <c:invertIfNegative val="0"/>
          <c:cat>
            <c:strRef>
              <c:f>'Figur 1'!$A$5:$A$15</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1'!$B$5:$B$15</c:f>
              <c:numCache>
                <c:formatCode>#,##0</c:formatCode>
                <c:ptCount val="11"/>
                <c:pt idx="0">
                  <c:v>148272</c:v>
                </c:pt>
                <c:pt idx="1">
                  <c:v>94680</c:v>
                </c:pt>
                <c:pt idx="2">
                  <c:v>54169</c:v>
                </c:pt>
                <c:pt idx="3">
                  <c:v>28752</c:v>
                </c:pt>
                <c:pt idx="4">
                  <c:v>17240</c:v>
                </c:pt>
                <c:pt idx="5">
                  <c:v>3245</c:v>
                </c:pt>
                <c:pt idx="6">
                  <c:v>5865</c:v>
                </c:pt>
                <c:pt idx="7">
                  <c:v>2377</c:v>
                </c:pt>
                <c:pt idx="8">
                  <c:v>1821</c:v>
                </c:pt>
                <c:pt idx="9">
                  <c:v>870</c:v>
                </c:pt>
                <c:pt idx="10">
                  <c:v>755</c:v>
                </c:pt>
              </c:numCache>
            </c:numRef>
          </c:val>
          <c:extLst>
            <c:ext xmlns:c16="http://schemas.microsoft.com/office/drawing/2014/chart" uri="{C3380CC4-5D6E-409C-BE32-E72D297353CC}">
              <c16:uniqueId val="{00000000-E150-49CA-A080-9F7F6A9E7346}"/>
            </c:ext>
          </c:extLst>
        </c:ser>
        <c:ser>
          <c:idx val="1"/>
          <c:order val="1"/>
          <c:tx>
            <c:strRef>
              <c:f>'Figur 1'!$C$4</c:f>
              <c:strCache>
                <c:ptCount val="1"/>
                <c:pt idx="0">
                  <c:v>Män</c:v>
                </c:pt>
              </c:strCache>
            </c:strRef>
          </c:tx>
          <c:spPr>
            <a:solidFill>
              <a:srgbClr val="002B45"/>
            </a:solidFill>
            <a:ln w="3810">
              <a:solidFill>
                <a:srgbClr val="002B45"/>
              </a:solidFill>
            </a:ln>
            <a:effectLst/>
          </c:spPr>
          <c:invertIfNegative val="0"/>
          <c:cat>
            <c:strRef>
              <c:f>'Figur 1'!$A$5:$A$15</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1'!$C$5:$C$15</c:f>
              <c:numCache>
                <c:formatCode>#,##0</c:formatCode>
                <c:ptCount val="11"/>
                <c:pt idx="0">
                  <c:v>74900</c:v>
                </c:pt>
                <c:pt idx="1">
                  <c:v>55831</c:v>
                </c:pt>
                <c:pt idx="2">
                  <c:v>28328</c:v>
                </c:pt>
                <c:pt idx="3">
                  <c:v>18368</c:v>
                </c:pt>
                <c:pt idx="4">
                  <c:v>7952</c:v>
                </c:pt>
                <c:pt idx="5">
                  <c:v>4100</c:v>
                </c:pt>
                <c:pt idx="6">
                  <c:v>4853</c:v>
                </c:pt>
                <c:pt idx="7">
                  <c:v>4224</c:v>
                </c:pt>
                <c:pt idx="8">
                  <c:v>1474</c:v>
                </c:pt>
                <c:pt idx="9">
                  <c:v>549</c:v>
                </c:pt>
                <c:pt idx="10">
                  <c:v>562</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2. Antal 65 år och äldre med pågående beslut om insats enligt SoL den 31 oktober 2023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700031656440065"/>
          <c:y val="0.19589588210990222"/>
          <c:w val="0.80148358692162447"/>
          <c:h val="0.55238084744984617"/>
        </c:manualLayout>
      </c:layout>
      <c:barChart>
        <c:barDir val="col"/>
        <c:grouping val="clustered"/>
        <c:varyColors val="0"/>
        <c:ser>
          <c:idx val="0"/>
          <c:order val="0"/>
          <c:tx>
            <c:strRef>
              <c:f>'Figur 2'!$B$4</c:f>
              <c:strCache>
                <c:ptCount val="1"/>
                <c:pt idx="0">
                  <c:v>Kvinnor</c:v>
                </c:pt>
              </c:strCache>
            </c:strRef>
          </c:tx>
          <c:spPr>
            <a:solidFill>
              <a:srgbClr val="017CC1"/>
            </a:solidFill>
            <a:ln w="3810">
              <a:solidFill>
                <a:srgbClr val="017CC1"/>
              </a:solidFill>
            </a:ln>
            <a:effectLst/>
          </c:spPr>
          <c:invertIfNegative val="0"/>
          <c:cat>
            <c:strRef>
              <c:f>'Figur 2'!$A$5:$A$10</c:f>
              <c:strCache>
                <c:ptCount val="6"/>
                <c:pt idx="0">
                  <c:v>65-74 år   </c:v>
                </c:pt>
                <c:pt idx="1">
                  <c:v>75-79 år      </c:v>
                </c:pt>
                <c:pt idx="2">
                  <c:v>80-84 år     </c:v>
                </c:pt>
                <c:pt idx="3">
                  <c:v>85-89 år       </c:v>
                </c:pt>
                <c:pt idx="4">
                  <c:v>90-94 år</c:v>
                </c:pt>
                <c:pt idx="5">
                  <c:v>95- år</c:v>
                </c:pt>
              </c:strCache>
            </c:strRef>
          </c:cat>
          <c:val>
            <c:numRef>
              <c:f>'Figur 2'!$B$5:$B$10</c:f>
              <c:numCache>
                <c:formatCode>#,##0</c:formatCode>
                <c:ptCount val="6"/>
                <c:pt idx="0">
                  <c:v>22771</c:v>
                </c:pt>
                <c:pt idx="1">
                  <c:v>32601</c:v>
                </c:pt>
                <c:pt idx="2">
                  <c:v>49681</c:v>
                </c:pt>
                <c:pt idx="3">
                  <c:v>58895</c:v>
                </c:pt>
                <c:pt idx="4">
                  <c:v>41813</c:v>
                </c:pt>
                <c:pt idx="5">
                  <c:v>16684</c:v>
                </c:pt>
              </c:numCache>
            </c:numRef>
          </c:val>
          <c:extLst>
            <c:ext xmlns:c16="http://schemas.microsoft.com/office/drawing/2014/chart" uri="{C3380CC4-5D6E-409C-BE32-E72D297353CC}">
              <c16:uniqueId val="{00000000-E150-49CA-A080-9F7F6A9E7346}"/>
            </c:ext>
          </c:extLst>
        </c:ser>
        <c:ser>
          <c:idx val="1"/>
          <c:order val="1"/>
          <c:tx>
            <c:strRef>
              <c:f>'Figur 2'!$C$4</c:f>
              <c:strCache>
                <c:ptCount val="1"/>
                <c:pt idx="0">
                  <c:v>Män </c:v>
                </c:pt>
              </c:strCache>
            </c:strRef>
          </c:tx>
          <c:spPr>
            <a:solidFill>
              <a:srgbClr val="002B45"/>
            </a:solidFill>
            <a:ln w="3810">
              <a:solidFill>
                <a:srgbClr val="002B45"/>
              </a:solidFill>
            </a:ln>
            <a:effectLst/>
          </c:spPr>
          <c:invertIfNegative val="0"/>
          <c:cat>
            <c:strRef>
              <c:f>'Figur 2'!$A$5:$A$10</c:f>
              <c:strCache>
                <c:ptCount val="6"/>
                <c:pt idx="0">
                  <c:v>65-74 år   </c:v>
                </c:pt>
                <c:pt idx="1">
                  <c:v>75-79 år      </c:v>
                </c:pt>
                <c:pt idx="2">
                  <c:v>80-84 år     </c:v>
                </c:pt>
                <c:pt idx="3">
                  <c:v>85-89 år       </c:v>
                </c:pt>
                <c:pt idx="4">
                  <c:v>90-94 år</c:v>
                </c:pt>
                <c:pt idx="5">
                  <c:v>95- år</c:v>
                </c:pt>
              </c:strCache>
            </c:strRef>
          </c:cat>
          <c:val>
            <c:numRef>
              <c:f>'Figur 2'!$C$5:$C$10</c:f>
              <c:numCache>
                <c:formatCode>#,##0</c:formatCode>
                <c:ptCount val="6"/>
                <c:pt idx="0">
                  <c:v>21360</c:v>
                </c:pt>
                <c:pt idx="1">
                  <c:v>23383</c:v>
                </c:pt>
                <c:pt idx="2">
                  <c:v>28502</c:v>
                </c:pt>
                <c:pt idx="3">
                  <c:v>27247</c:v>
                </c:pt>
                <c:pt idx="4">
                  <c:v>16368</c:v>
                </c:pt>
                <c:pt idx="5">
                  <c:v>4776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3. Andel personer 65 år och äldre i befolkningen med pågående beslut om insats enligt SoL den 31 oktober 2023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3'!$G$4</c:f>
              <c:strCache>
                <c:ptCount val="1"/>
                <c:pt idx="0">
                  <c:v>Andel kvinnor med insats</c:v>
                </c:pt>
              </c:strCache>
            </c:strRef>
          </c:tx>
          <c:spPr>
            <a:solidFill>
              <a:srgbClr val="017CC1"/>
            </a:solidFill>
            <a:ln w="3810">
              <a:solidFill>
                <a:srgbClr val="017CC1"/>
              </a:solidFill>
            </a:ln>
            <a:effectLst/>
          </c:spPr>
          <c:invertIfNegative val="0"/>
          <c:cat>
            <c:strRef>
              <c:f>'Figur 3'!$F$5:$F$10</c:f>
              <c:strCache>
                <c:ptCount val="6"/>
                <c:pt idx="0">
                  <c:v>65-74 år   </c:v>
                </c:pt>
                <c:pt idx="1">
                  <c:v>75-79 år      </c:v>
                </c:pt>
                <c:pt idx="2">
                  <c:v>80-84 år     </c:v>
                </c:pt>
                <c:pt idx="3">
                  <c:v>85-89 år       </c:v>
                </c:pt>
                <c:pt idx="4">
                  <c:v>90-94 år</c:v>
                </c:pt>
                <c:pt idx="5">
                  <c:v>95- år</c:v>
                </c:pt>
              </c:strCache>
            </c:strRef>
          </c:cat>
          <c:val>
            <c:numRef>
              <c:f>'Figur 3'!$G$5:$G$10</c:f>
              <c:numCache>
                <c:formatCode>0.0</c:formatCode>
                <c:ptCount val="6"/>
                <c:pt idx="0">
                  <c:v>4.2142374637956079</c:v>
                </c:pt>
                <c:pt idx="1">
                  <c:v>12.476081865078758</c:v>
                </c:pt>
                <c:pt idx="2">
                  <c:v>28.764394935067187</c:v>
                </c:pt>
                <c:pt idx="3">
                  <c:v>56.563454409250689</c:v>
                </c:pt>
                <c:pt idx="4">
                  <c:v>79.904068489747559</c:v>
                </c:pt>
                <c:pt idx="5">
                  <c:v>92.370723064998344</c:v>
                </c:pt>
              </c:numCache>
            </c:numRef>
          </c:val>
          <c:extLst>
            <c:ext xmlns:c16="http://schemas.microsoft.com/office/drawing/2014/chart" uri="{C3380CC4-5D6E-409C-BE32-E72D297353CC}">
              <c16:uniqueId val="{00000000-E150-49CA-A080-9F7F6A9E7346}"/>
            </c:ext>
          </c:extLst>
        </c:ser>
        <c:ser>
          <c:idx val="1"/>
          <c:order val="1"/>
          <c:tx>
            <c:strRef>
              <c:f>'Figur 3'!$H$4</c:f>
              <c:strCache>
                <c:ptCount val="1"/>
                <c:pt idx="0">
                  <c:v>Andel män med insats</c:v>
                </c:pt>
              </c:strCache>
            </c:strRef>
          </c:tx>
          <c:spPr>
            <a:solidFill>
              <a:srgbClr val="002B45"/>
            </a:solidFill>
            <a:ln w="3810">
              <a:solidFill>
                <a:srgbClr val="002B45"/>
              </a:solidFill>
            </a:ln>
            <a:effectLst/>
          </c:spPr>
          <c:invertIfNegative val="0"/>
          <c:cat>
            <c:strRef>
              <c:f>'Figur 3'!$F$5:$F$10</c:f>
              <c:strCache>
                <c:ptCount val="6"/>
                <c:pt idx="0">
                  <c:v>65-74 år   </c:v>
                </c:pt>
                <c:pt idx="1">
                  <c:v>75-79 år      </c:v>
                </c:pt>
                <c:pt idx="2">
                  <c:v>80-84 år     </c:v>
                </c:pt>
                <c:pt idx="3">
                  <c:v>85-89 år       </c:v>
                </c:pt>
                <c:pt idx="4">
                  <c:v>90-94 år</c:v>
                </c:pt>
                <c:pt idx="5">
                  <c:v>95- år</c:v>
                </c:pt>
              </c:strCache>
            </c:strRef>
          </c:cat>
          <c:val>
            <c:numRef>
              <c:f>'Figur 3'!$H$5:$H$10</c:f>
              <c:numCache>
                <c:formatCode>0.0</c:formatCode>
                <c:ptCount val="6"/>
                <c:pt idx="0">
                  <c:v>4.088781692365119</c:v>
                </c:pt>
                <c:pt idx="1">
                  <c:v>9.7451093162628268</c:v>
                </c:pt>
                <c:pt idx="2">
                  <c:v>19.512295306424228</c:v>
                </c:pt>
                <c:pt idx="3">
                  <c:v>38.018362449070715</c:v>
                </c:pt>
                <c:pt idx="4">
                  <c:v>62.292586390622617</c:v>
                </c:pt>
                <c:pt idx="5">
                  <c:v>83.67203924316749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4. Antal personer 65 år och äldre i befolkningen med pågående beslut om hemtjänst den 31 oktober 2023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4'!$B$4</c:f>
              <c:strCache>
                <c:ptCount val="1"/>
                <c:pt idx="0">
                  <c:v>Kvinnor </c:v>
                </c:pt>
              </c:strCache>
            </c:strRef>
          </c:tx>
          <c:spPr>
            <a:solidFill>
              <a:srgbClr val="017CC1"/>
            </a:solidFill>
            <a:ln w="3810">
              <a:solidFill>
                <a:srgbClr val="017CC1"/>
              </a:solidFill>
            </a:ln>
            <a:effectLst/>
          </c:spPr>
          <c:invertIfNegative val="0"/>
          <c:cat>
            <c:strRef>
              <c:f>'Figur 4'!$A$5:$A$10</c:f>
              <c:strCache>
                <c:ptCount val="6"/>
                <c:pt idx="0">
                  <c:v>65-74 år   </c:v>
                </c:pt>
                <c:pt idx="1">
                  <c:v>75-79 år      </c:v>
                </c:pt>
                <c:pt idx="2">
                  <c:v>80-84 år     </c:v>
                </c:pt>
                <c:pt idx="3">
                  <c:v>85-89 år       </c:v>
                </c:pt>
                <c:pt idx="4">
                  <c:v>90-94 år</c:v>
                </c:pt>
                <c:pt idx="5">
                  <c:v>95- år</c:v>
                </c:pt>
              </c:strCache>
            </c:strRef>
          </c:cat>
          <c:val>
            <c:numRef>
              <c:f>'Figur 4'!$B$5:$B$10</c:f>
              <c:numCache>
                <c:formatCode>#,##0</c:formatCode>
                <c:ptCount val="6"/>
                <c:pt idx="0">
                  <c:v>10836</c:v>
                </c:pt>
                <c:pt idx="1">
                  <c:v>14565</c:v>
                </c:pt>
                <c:pt idx="2">
                  <c:v>20612</c:v>
                </c:pt>
                <c:pt idx="3">
                  <c:v>24354</c:v>
                </c:pt>
                <c:pt idx="4">
                  <c:v>17713</c:v>
                </c:pt>
                <c:pt idx="5">
                  <c:v>6600</c:v>
                </c:pt>
              </c:numCache>
            </c:numRef>
          </c:val>
          <c:extLst>
            <c:ext xmlns:c16="http://schemas.microsoft.com/office/drawing/2014/chart" uri="{C3380CC4-5D6E-409C-BE32-E72D297353CC}">
              <c16:uniqueId val="{00000000-E150-49CA-A080-9F7F6A9E7346}"/>
            </c:ext>
          </c:extLst>
        </c:ser>
        <c:ser>
          <c:idx val="1"/>
          <c:order val="1"/>
          <c:tx>
            <c:strRef>
              <c:f>'Figur 4'!$C$4</c:f>
              <c:strCache>
                <c:ptCount val="1"/>
                <c:pt idx="0">
                  <c:v>Män </c:v>
                </c:pt>
              </c:strCache>
            </c:strRef>
          </c:tx>
          <c:spPr>
            <a:solidFill>
              <a:srgbClr val="002B45"/>
            </a:solidFill>
            <a:ln w="3810">
              <a:solidFill>
                <a:srgbClr val="002B45"/>
              </a:solidFill>
            </a:ln>
            <a:effectLst/>
          </c:spPr>
          <c:invertIfNegative val="0"/>
          <c:cat>
            <c:strRef>
              <c:f>'Figur 4'!$A$5:$A$10</c:f>
              <c:strCache>
                <c:ptCount val="6"/>
                <c:pt idx="0">
                  <c:v>65-74 år   </c:v>
                </c:pt>
                <c:pt idx="1">
                  <c:v>75-79 år      </c:v>
                </c:pt>
                <c:pt idx="2">
                  <c:v>80-84 år     </c:v>
                </c:pt>
                <c:pt idx="3">
                  <c:v>85-89 år       </c:v>
                </c:pt>
                <c:pt idx="4">
                  <c:v>90-94 år</c:v>
                </c:pt>
                <c:pt idx="5">
                  <c:v>95- år</c:v>
                </c:pt>
              </c:strCache>
            </c:strRef>
          </c:cat>
          <c:val>
            <c:numRef>
              <c:f>'Figur 4'!$C$5:$C$10</c:f>
              <c:numCache>
                <c:formatCode>#,##0</c:formatCode>
                <c:ptCount val="6"/>
                <c:pt idx="0">
                  <c:v>10432</c:v>
                </c:pt>
                <c:pt idx="1">
                  <c:v>10926</c:v>
                </c:pt>
                <c:pt idx="2">
                  <c:v>12883</c:v>
                </c:pt>
                <c:pt idx="3">
                  <c:v>12133</c:v>
                </c:pt>
                <c:pt idx="4">
                  <c:v>7387</c:v>
                </c:pt>
                <c:pt idx="5">
                  <c:v>2070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5. Antal personer 65 år och äldre i befolkningen i särskilt boende för äldre den 31 oktober 2023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5'!$B$4</c:f>
              <c:strCache>
                <c:ptCount val="1"/>
                <c:pt idx="0">
                  <c:v>Kvinnor </c:v>
                </c:pt>
              </c:strCache>
            </c:strRef>
          </c:tx>
          <c:spPr>
            <a:solidFill>
              <a:srgbClr val="017CC1"/>
            </a:solidFill>
            <a:ln w="3810">
              <a:solidFill>
                <a:srgbClr val="017CC1"/>
              </a:solidFill>
            </a:ln>
            <a:effectLst/>
          </c:spPr>
          <c:invertIfNegative val="0"/>
          <c:cat>
            <c:strRef>
              <c:f>'Figur 5'!$A$5:$A$10</c:f>
              <c:strCache>
                <c:ptCount val="6"/>
                <c:pt idx="0">
                  <c:v>65-74 år   </c:v>
                </c:pt>
                <c:pt idx="1">
                  <c:v>75-79 år      </c:v>
                </c:pt>
                <c:pt idx="2">
                  <c:v>80-84 år     </c:v>
                </c:pt>
                <c:pt idx="3">
                  <c:v>85-89 år       </c:v>
                </c:pt>
                <c:pt idx="4">
                  <c:v>90-94 år</c:v>
                </c:pt>
                <c:pt idx="5">
                  <c:v>95- år</c:v>
                </c:pt>
              </c:strCache>
            </c:strRef>
          </c:cat>
          <c:val>
            <c:numRef>
              <c:f>'Figur 5'!$B$5:$B$10</c:f>
              <c:numCache>
                <c:formatCode>#,##0</c:formatCode>
                <c:ptCount val="6"/>
                <c:pt idx="0">
                  <c:v>4009</c:v>
                </c:pt>
                <c:pt idx="1">
                  <c:v>6467</c:v>
                </c:pt>
                <c:pt idx="2">
                  <c:v>9799</c:v>
                </c:pt>
                <c:pt idx="3">
                  <c:v>13426</c:v>
                </c:pt>
                <c:pt idx="4">
                  <c:v>12936</c:v>
                </c:pt>
                <c:pt idx="5">
                  <c:v>7532</c:v>
                </c:pt>
              </c:numCache>
            </c:numRef>
          </c:val>
          <c:extLst>
            <c:ext xmlns:c16="http://schemas.microsoft.com/office/drawing/2014/chart" uri="{C3380CC4-5D6E-409C-BE32-E72D297353CC}">
              <c16:uniqueId val="{00000000-E150-49CA-A080-9F7F6A9E7346}"/>
            </c:ext>
          </c:extLst>
        </c:ser>
        <c:ser>
          <c:idx val="1"/>
          <c:order val="1"/>
          <c:tx>
            <c:strRef>
              <c:f>'Figur 5'!$C$4</c:f>
              <c:strCache>
                <c:ptCount val="1"/>
                <c:pt idx="0">
                  <c:v>Män  </c:v>
                </c:pt>
              </c:strCache>
            </c:strRef>
          </c:tx>
          <c:spPr>
            <a:solidFill>
              <a:srgbClr val="002B45"/>
            </a:solidFill>
            <a:ln w="3810">
              <a:solidFill>
                <a:srgbClr val="002B45"/>
              </a:solidFill>
            </a:ln>
            <a:effectLst/>
          </c:spPr>
          <c:invertIfNegative val="0"/>
          <c:cat>
            <c:strRef>
              <c:f>'Figur 5'!$A$5:$A$10</c:f>
              <c:strCache>
                <c:ptCount val="6"/>
                <c:pt idx="0">
                  <c:v>65-74 år   </c:v>
                </c:pt>
                <c:pt idx="1">
                  <c:v>75-79 år      </c:v>
                </c:pt>
                <c:pt idx="2">
                  <c:v>80-84 år     </c:v>
                </c:pt>
                <c:pt idx="3">
                  <c:v>85-89 år       </c:v>
                </c:pt>
                <c:pt idx="4">
                  <c:v>90-94 år</c:v>
                </c:pt>
                <c:pt idx="5">
                  <c:v>95- år</c:v>
                </c:pt>
              </c:strCache>
            </c:strRef>
          </c:cat>
          <c:val>
            <c:numRef>
              <c:f>'Figur 5'!$C$5:$C$10</c:f>
              <c:numCache>
                <c:formatCode>#,##0</c:formatCode>
                <c:ptCount val="6"/>
                <c:pt idx="0">
                  <c:v>4608</c:v>
                </c:pt>
                <c:pt idx="1">
                  <c:v>5298</c:v>
                </c:pt>
                <c:pt idx="2">
                  <c:v>6189</c:v>
                </c:pt>
                <c:pt idx="3">
                  <c:v>6125</c:v>
                </c:pt>
                <c:pt idx="4">
                  <c:v>4357</c:v>
                </c:pt>
                <c:pt idx="5">
                  <c:v>1751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6. Andel personer 65 år och äldre i befolkningen med pågående beslut om hemtjänst 2014-2023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6'!$G$4</c:f>
              <c:strCache>
                <c:ptCount val="1"/>
                <c:pt idx="0">
                  <c:v>Kvinnor   </c:v>
                </c:pt>
              </c:strCache>
            </c:strRef>
          </c:tx>
          <c:spPr>
            <a:solidFill>
              <a:srgbClr val="017CC1"/>
            </a:solidFill>
            <a:ln>
              <a:noFill/>
            </a:ln>
            <a:effectLst/>
          </c:spPr>
          <c:invertIfNegative val="0"/>
          <c:cat>
            <c:numRef>
              <c:f>'Figur 6'!$F$5:$F$14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6'!$G$5:$G$14</c:f>
              <c:numCache>
                <c:formatCode>0.0</c:formatCode>
                <c:ptCount val="10"/>
                <c:pt idx="0">
                  <c:v>13.669674921515318</c:v>
                </c:pt>
                <c:pt idx="1">
                  <c:v>13.567887821599861</c:v>
                </c:pt>
                <c:pt idx="2">
                  <c:v>13.199233933784049</c:v>
                </c:pt>
                <c:pt idx="3">
                  <c:v>13.093155636081757</c:v>
                </c:pt>
                <c:pt idx="4">
                  <c:v>12.921278321706717</c:v>
                </c:pt>
                <c:pt idx="5">
                  <c:v>12.806576273596903</c:v>
                </c:pt>
                <c:pt idx="6">
                  <c:v>12.276231666887561</c:v>
                </c:pt>
                <c:pt idx="7">
                  <c:v>12.082619032973263</c:v>
                </c:pt>
                <c:pt idx="8">
                  <c:v>12.059010775260488</c:v>
                </c:pt>
                <c:pt idx="9">
                  <c:v>11.960503902520122</c:v>
                </c:pt>
              </c:numCache>
            </c:numRef>
          </c:val>
          <c:extLst>
            <c:ext xmlns:c16="http://schemas.microsoft.com/office/drawing/2014/chart" uri="{C3380CC4-5D6E-409C-BE32-E72D297353CC}">
              <c16:uniqueId val="{00000001-6EAF-4B36-BE3C-4C19C18CEE8A}"/>
            </c:ext>
          </c:extLst>
        </c:ser>
        <c:ser>
          <c:idx val="2"/>
          <c:order val="2"/>
          <c:tx>
            <c:strRef>
              <c:f>'Figur 6'!$H$4</c:f>
              <c:strCache>
                <c:ptCount val="1"/>
                <c:pt idx="0">
                  <c:v>Män  </c:v>
                </c:pt>
              </c:strCache>
            </c:strRef>
          </c:tx>
          <c:spPr>
            <a:solidFill>
              <a:srgbClr val="00385C"/>
            </a:solidFill>
            <a:ln>
              <a:noFill/>
            </a:ln>
            <a:effectLst/>
          </c:spPr>
          <c:invertIfNegative val="0"/>
          <c:cat>
            <c:numRef>
              <c:f>'Figur 6'!$F$5:$F$14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6'!$H$5:$H$14</c:f>
              <c:numCache>
                <c:formatCode>0.0</c:formatCode>
                <c:ptCount val="10"/>
                <c:pt idx="0">
                  <c:v>8.5792712090369907</c:v>
                </c:pt>
                <c:pt idx="1">
                  <c:v>8.6328110455571689</c:v>
                </c:pt>
                <c:pt idx="2">
                  <c:v>8.5269080142848779</c:v>
                </c:pt>
                <c:pt idx="3">
                  <c:v>8.5330755780488072</c:v>
                </c:pt>
                <c:pt idx="4">
                  <c:v>8.5578127367035286</c:v>
                </c:pt>
                <c:pt idx="5">
                  <c:v>8.5915052829824639</c:v>
                </c:pt>
                <c:pt idx="6">
                  <c:v>8.3591100895718604</c:v>
                </c:pt>
                <c:pt idx="7">
                  <c:v>8.2874352018889628</c:v>
                </c:pt>
                <c:pt idx="8">
                  <c:v>8.4343897210262124</c:v>
                </c:pt>
                <c:pt idx="9">
                  <c:v>8.4773361657979898</c:v>
                </c:pt>
              </c:numCache>
            </c:numRef>
          </c:val>
          <c:extLst>
            <c:ext xmlns:c16="http://schemas.microsoft.com/office/drawing/2014/chart" uri="{C3380CC4-5D6E-409C-BE32-E72D297353CC}">
              <c16:uniqueId val="{00000002-6EAF-4B36-BE3C-4C19C18CEE8A}"/>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6'!$F$4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6'!$F$5:$F$14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6'!$F$5:$F$14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0-6EAF-4B36-BE3C-4C19C18CEE8A}"/>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7. Andel personer 65 år och äldre i befolkningen i särskilt boende för äldre 2014-2023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7'!$G$4</c:f>
              <c:strCache>
                <c:ptCount val="1"/>
                <c:pt idx="0">
                  <c:v>Kvinnor   </c:v>
                </c:pt>
              </c:strCache>
            </c:strRef>
          </c:tx>
          <c:spPr>
            <a:solidFill>
              <a:srgbClr val="017CC1"/>
            </a:solidFill>
            <a:ln>
              <a:noFill/>
            </a:ln>
            <a:effectLst/>
          </c:spPr>
          <c:invertIfNegative val="0"/>
          <c:cat>
            <c:numRef>
              <c:f>'Figur 7'!$F$5:$F$14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7'!$G$5:$G$14</c:f>
              <c:numCache>
                <c:formatCode>0.0</c:formatCode>
                <c:ptCount val="10"/>
                <c:pt idx="0">
                  <c:v>7.1505776316711982</c:v>
                </c:pt>
                <c:pt idx="1">
                  <c:v>7.0223594177238962</c:v>
                </c:pt>
                <c:pt idx="2">
                  <c:v>6.9833590453287355</c:v>
                </c:pt>
                <c:pt idx="3">
                  <c:v>6.8633228576631939</c:v>
                </c:pt>
                <c:pt idx="4">
                  <c:v>6.7517121533587368</c:v>
                </c:pt>
                <c:pt idx="5">
                  <c:v>6.5388959744300585</c:v>
                </c:pt>
                <c:pt idx="6">
                  <c:v>6.3759154722588125</c:v>
                </c:pt>
                <c:pt idx="7">
                  <c:v>6.1012171410690836</c:v>
                </c:pt>
                <c:pt idx="8">
                  <c:v>6.2926570258449512</c:v>
                </c:pt>
                <c:pt idx="9">
                  <c:v>6.1003261457097526</c:v>
                </c:pt>
              </c:numCache>
            </c:numRef>
          </c:val>
          <c:extLst>
            <c:ext xmlns:c16="http://schemas.microsoft.com/office/drawing/2014/chart" uri="{C3380CC4-5D6E-409C-BE32-E72D297353CC}">
              <c16:uniqueId val="{00000000-D600-406C-802C-36E05FEC7FC0}"/>
            </c:ext>
          </c:extLst>
        </c:ser>
        <c:ser>
          <c:idx val="2"/>
          <c:order val="2"/>
          <c:tx>
            <c:strRef>
              <c:f>'Figur 7'!$H$4</c:f>
              <c:strCache>
                <c:ptCount val="1"/>
                <c:pt idx="0">
                  <c:v>Män  </c:v>
                </c:pt>
              </c:strCache>
            </c:strRef>
          </c:tx>
          <c:spPr>
            <a:solidFill>
              <a:srgbClr val="00385C"/>
            </a:solidFill>
            <a:ln>
              <a:noFill/>
            </a:ln>
            <a:effectLst/>
          </c:spPr>
          <c:invertIfNegative val="0"/>
          <c:cat>
            <c:numRef>
              <c:f>'Figur 7'!$F$5:$F$14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7'!$H$5:$H$14</c:f>
              <c:numCache>
                <c:formatCode>0.0</c:formatCode>
                <c:ptCount val="10"/>
                <c:pt idx="0">
                  <c:v>4.0509566796596115</c:v>
                </c:pt>
                <c:pt idx="1">
                  <c:v>4.0434709514799279</c:v>
                </c:pt>
                <c:pt idx="2">
                  <c:v>4.0338519287791161</c:v>
                </c:pt>
                <c:pt idx="3">
                  <c:v>4.0180501102338262</c:v>
                </c:pt>
                <c:pt idx="4">
                  <c:v>4.0166255224813678</c:v>
                </c:pt>
                <c:pt idx="5">
                  <c:v>3.947660932774625</c:v>
                </c:pt>
                <c:pt idx="6">
                  <c:v>3.9002566135078123</c:v>
                </c:pt>
                <c:pt idx="7">
                  <c:v>3.717315725835614</c:v>
                </c:pt>
                <c:pt idx="8">
                  <c:v>3.9083603897731667</c:v>
                </c:pt>
                <c:pt idx="9">
                  <c:v>3.8215547266753949</c:v>
                </c:pt>
              </c:numCache>
            </c:numRef>
          </c:val>
          <c:extLst>
            <c:ext xmlns:c16="http://schemas.microsoft.com/office/drawing/2014/chart" uri="{C3380CC4-5D6E-409C-BE32-E72D297353CC}">
              <c16:uniqueId val="{00000001-D600-406C-802C-36E05FEC7FC0}"/>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7'!$F$5:$F$14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7'!$F$5:$F$14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2-D600-406C-802C-36E05FEC7FC0}"/>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4D18848-41A3-482D-8128-79CF136F1B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381000</xdr:colOff>
      <xdr:row>12</xdr:row>
      <xdr:rowOff>119062</xdr:rowOff>
    </xdr:from>
    <xdr:to>
      <xdr:col>7</xdr:col>
      <xdr:colOff>967920</xdr:colOff>
      <xdr:row>28</xdr:row>
      <xdr:rowOff>98737</xdr:rowOff>
    </xdr:to>
    <xdr:graphicFrame macro="">
      <xdr:nvGraphicFramePr>
        <xdr:cNvPr id="4" name="Excel Word-Stapeldiagram" descr="Diagramstaplar visar antalet personer 65 år och äldre i befolkningen i särskilt boende den 31 oktober 2023 efter ålder och kön. ">
          <a:extLst>
            <a:ext uri="{FF2B5EF4-FFF2-40B4-BE49-F238E27FC236}">
              <a16:creationId xmlns:a16="http://schemas.microsoft.com/office/drawing/2014/main" id="{DB0EA868-839C-4ED4-8FD4-4D6CBFD388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9CF93A-83E6-46A9-B6E3-E777258E62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10" name="Excel Word-Stapeldiagram" descr="Diagramstaplar som visar andelen personer 65 år och äldre i befolkningen med pågående beslut om hemtjänst 2014-2023 efter kön. ">
          <a:extLst>
            <a:ext uri="{FF2B5EF4-FFF2-40B4-BE49-F238E27FC236}">
              <a16:creationId xmlns:a16="http://schemas.microsoft.com/office/drawing/2014/main" id="{996E3AC9-9C13-4C89-95F3-4AB8392EC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FEBEADD-62CA-4EBE-A556-D871984E14EE}"/>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3" name="Excel Word-Stapeldiagram" descr="Diagramstaplar som visar andelen personer 65 år och äldre i befolkningen i särskilt boende 2014-2023 efter kön. ">
          <a:extLst>
            <a:ext uri="{FF2B5EF4-FFF2-40B4-BE49-F238E27FC236}">
              <a16:creationId xmlns:a16="http://schemas.microsoft.com/office/drawing/2014/main" id="{C7209A54-CF63-4EC1-ADE1-4782BEE48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14452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A159A6-C8B9-4A83-B765-6C96DC4449A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AA8006-513C-474F-87FF-1402EBE4B0AD}"/>
            </a:ext>
          </a:extLst>
        </xdr:cNvPr>
        <xdr:cNvSpPr/>
      </xdr:nvSpPr>
      <xdr:spPr>
        <a:xfrm>
          <a:off x="15468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6533FB-F45D-419A-B608-FC55D985E592}"/>
            </a:ext>
          </a:extLst>
        </xdr:cNvPr>
        <xdr:cNvSpPr/>
      </xdr:nvSpPr>
      <xdr:spPr>
        <a:xfrm>
          <a:off x="15849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314324</xdr:colOff>
      <xdr:row>0</xdr:row>
      <xdr:rowOff>7621</xdr:rowOff>
    </xdr:from>
    <xdr:to>
      <xdr:col>16</xdr:col>
      <xdr:colOff>323849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32EFAB4-07B4-46C6-A3E0-4261453E1BCF}"/>
            </a:ext>
          </a:extLst>
        </xdr:cNvPr>
        <xdr:cNvSpPr/>
      </xdr:nvSpPr>
      <xdr:spPr>
        <a:xfrm>
          <a:off x="10801349" y="7621"/>
          <a:ext cx="2143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6D9BF6-D4BC-4DBA-9067-E1626EE36B6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91FFD28-B749-4AD7-A828-179271F58AEA}"/>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3261360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104774</xdr:colOff>
      <xdr:row>0</xdr:row>
      <xdr:rowOff>7621</xdr:rowOff>
    </xdr:from>
    <xdr:to>
      <xdr:col>20</xdr:col>
      <xdr:colOff>400049</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51A8553-4938-4ECC-8702-D4923A3FACD7}"/>
            </a:ext>
          </a:extLst>
        </xdr:cNvPr>
        <xdr:cNvSpPr/>
      </xdr:nvSpPr>
      <xdr:spPr>
        <a:xfrm>
          <a:off x="11630024" y="7621"/>
          <a:ext cx="1895475" cy="5638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7206F97-1464-4436-89D1-C3E02140AAFC}"/>
            </a:ext>
          </a:extLst>
        </xdr:cNvPr>
        <xdr:cNvSpPr/>
      </xdr:nvSpPr>
      <xdr:spPr>
        <a:xfrm>
          <a:off x="152933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D89749-75D8-4060-AB7F-288C22DD6F8F}"/>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472439</xdr:colOff>
      <xdr:row>0</xdr:row>
      <xdr:rowOff>7622</xdr:rowOff>
    </xdr:from>
    <xdr:to>
      <xdr:col>15</xdr:col>
      <xdr:colOff>257175</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A5413C-8F38-4C27-85C9-B91AACCF480D}"/>
            </a:ext>
          </a:extLst>
        </xdr:cNvPr>
        <xdr:cNvSpPr/>
      </xdr:nvSpPr>
      <xdr:spPr>
        <a:xfrm>
          <a:off x="9454514" y="7622"/>
          <a:ext cx="1918336" cy="563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472439</xdr:colOff>
      <xdr:row>0</xdr:row>
      <xdr:rowOff>7621</xdr:rowOff>
    </xdr:from>
    <xdr:to>
      <xdr:col>19</xdr:col>
      <xdr:colOff>123824</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F71580-D250-4CC5-A32C-853AAE1EA06B}"/>
            </a:ext>
          </a:extLst>
        </xdr:cNvPr>
        <xdr:cNvSpPr/>
      </xdr:nvSpPr>
      <xdr:spPr>
        <a:xfrm>
          <a:off x="15864839" y="7621"/>
          <a:ext cx="17849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104775</xdr:colOff>
      <xdr:row>0</xdr:row>
      <xdr:rowOff>7621</xdr:rowOff>
    </xdr:from>
    <xdr:to>
      <xdr:col>20</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3CEC373-81C0-4A2B-8EFB-BA87F3AC3B4D}"/>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16</xdr:col>
      <xdr:colOff>104775</xdr:colOff>
      <xdr:row>0</xdr:row>
      <xdr:rowOff>7621</xdr:rowOff>
    </xdr:from>
    <xdr:to>
      <xdr:col>19</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4C0763-03A9-4C4A-A2CD-7CE3580255A8}"/>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838200</xdr:colOff>
      <xdr:row>5</xdr:row>
      <xdr:rowOff>123825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353050" y="247650"/>
          <a:ext cx="2019300" cy="1114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8296275</xdr:colOff>
      <xdr:row>1</xdr:row>
      <xdr:rowOff>15240</xdr:rowOff>
    </xdr:from>
    <xdr:to>
      <xdr:col>1</xdr:col>
      <xdr:colOff>10096500</xdr:colOff>
      <xdr:row>3</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flipH="1">
          <a:off x="11115675" y="262890"/>
          <a:ext cx="1800225" cy="6705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74BE0B0-661D-497A-8CCD-DEC88F39AA8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523875</xdr:colOff>
      <xdr:row>3</xdr:row>
      <xdr:rowOff>76199</xdr:rowOff>
    </xdr:from>
    <xdr:to>
      <xdr:col>16</xdr:col>
      <xdr:colOff>295275</xdr:colOff>
      <xdr:row>21</xdr:row>
      <xdr:rowOff>161924</xdr:rowOff>
    </xdr:to>
    <xdr:graphicFrame macro="">
      <xdr:nvGraphicFramePr>
        <xdr:cNvPr id="4"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A79EF08E-01A4-464E-95AF-A6CF8BBFD9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FF168A1-4A6F-4559-A5D3-1B182EE9B430}"/>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85725</xdr:colOff>
      <xdr:row>2</xdr:row>
      <xdr:rowOff>119062</xdr:rowOff>
    </xdr:from>
    <xdr:to>
      <xdr:col>15</xdr:col>
      <xdr:colOff>272595</xdr:colOff>
      <xdr:row>18</xdr:row>
      <xdr:rowOff>32062</xdr:rowOff>
    </xdr:to>
    <xdr:graphicFrame macro="">
      <xdr:nvGraphicFramePr>
        <xdr:cNvPr id="11"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5B5D21F6-2F95-4707-BD50-55F9737DD2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33D4ED3-FDB4-4062-A1D8-6522E5BA584B}"/>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19050</xdr:colOff>
      <xdr:row>12</xdr:row>
      <xdr:rowOff>119062</xdr:rowOff>
    </xdr:from>
    <xdr:to>
      <xdr:col>6</xdr:col>
      <xdr:colOff>310695</xdr:colOff>
      <xdr:row>28</xdr:row>
      <xdr:rowOff>98737</xdr:rowOff>
    </xdr:to>
    <xdr:graphicFrame macro="">
      <xdr:nvGraphicFramePr>
        <xdr:cNvPr id="4" name="Excel Word-Stapeldiagram" descr="Diagramstaplar som visar andelen 65 år och äldre i befolkningen med pågående beslut om insats enligt SoL den 31 oktober 2023 efter  kön och insats. ">
          <a:extLst>
            <a:ext uri="{FF2B5EF4-FFF2-40B4-BE49-F238E27FC236}">
              <a16:creationId xmlns:a16="http://schemas.microsoft.com/office/drawing/2014/main" id="{B446B973-6AB4-4CF5-91CF-1F2826B40C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80825B-3587-4703-B776-6C1D033F0B70}"/>
            </a:ext>
          </a:extLst>
        </xdr:cNvPr>
        <xdr:cNvSpPr/>
      </xdr:nvSpPr>
      <xdr:spPr>
        <a:xfrm>
          <a:off x="1215390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938212</xdr:colOff>
      <xdr:row>11</xdr:row>
      <xdr:rowOff>71437</xdr:rowOff>
    </xdr:from>
    <xdr:to>
      <xdr:col>8</xdr:col>
      <xdr:colOff>39232</xdr:colOff>
      <xdr:row>27</xdr:row>
      <xdr:rowOff>51112</xdr:rowOff>
    </xdr:to>
    <xdr:graphicFrame macro="">
      <xdr:nvGraphicFramePr>
        <xdr:cNvPr id="4" name="Excel Word-Stapeldiagram" descr="Diagramstaplar visar antalet personer 65 år och äldre i befolkningen med pågående beslut om hemtjänst enligt SoL den 31 oktober 2023 efter ålder och kön. ">
          <a:extLst>
            <a:ext uri="{FF2B5EF4-FFF2-40B4-BE49-F238E27FC236}">
              <a16:creationId xmlns:a16="http://schemas.microsoft.com/office/drawing/2014/main" id="{AC5FD772-5101-4E06-B8D8-689BCB74FF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0"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12D708-ECFF-46B6-B937-BFB9FEAE6F1E}" name="Tabell106" displayName="Tabell106" ref="A22:P35" totalsRowShown="0" headerRowDxfId="290" dataDxfId="289" tableBorderDxfId="288" headerRowCellStyle="Tabellltext" dataCellStyle="Tabellltext">
  <tableColumns count="16">
    <tableColumn id="1" xr3:uid="{39E74167-0594-4B3A-ACDF-7B0B2F4423FB}" name="Insats enligt SoL" dataDxfId="287" dataCellStyle="Tabellltext"/>
    <tableColumn id="2" xr3:uid="{BC447A72-86C5-45ED-B027-8DCEF91ED098}" name="65-74 år   " dataDxfId="286" dataCellStyle="Tabellltext"/>
    <tableColumn id="3" xr3:uid="{E1AC597A-464E-49AE-83F2-2DAC2E6D556D}" name="65-74 år  " dataDxfId="285" dataCellStyle="Tabell: rad- och kolumnrubrik"/>
    <tableColumn id="4" xr3:uid="{0780F70F-B232-4C81-B69B-8DEC29142224}" name="75-79 år      " dataDxfId="284" dataCellStyle="Tabellltext"/>
    <tableColumn id="5" xr3:uid="{9C818BC2-C7D7-4E00-B89A-7424EB733F37}" name="75-79 år " dataDxfId="283" dataCellStyle="Tabell: rad- och kolumnrubrik"/>
    <tableColumn id="6" xr3:uid="{84002715-5D5A-413E-BFF6-FB43C77FF86B}" name="80-84 år     " dataDxfId="282" dataCellStyle="Tabellltext"/>
    <tableColumn id="7" xr3:uid="{A33818DA-3069-40AD-8ECA-02008F625AEA}" name="80-84 år   " dataDxfId="281" dataCellStyle="Tabell: rad- och kolumnrubrik"/>
    <tableColumn id="8" xr3:uid="{94833AF7-8075-4584-B092-10E1B3072BEB}" name="85-89 år       " dataDxfId="280" dataCellStyle="Tabellltext"/>
    <tableColumn id="9" xr3:uid="{45D6CF8E-D09A-40BD-9EF3-8FD2B6A7DE31}" name="85-89 år    " dataDxfId="279" dataCellStyle="Tabellltext"/>
    <tableColumn id="10" xr3:uid="{DD3B7AB2-411A-4523-9326-7E50D021068E}" name="90-94 år" dataDxfId="278" dataCellStyle="Tabellltext"/>
    <tableColumn id="16" xr3:uid="{65FC5FE9-5C5E-4A41-81DE-3FE165FFD1D2}" name="90-94 år " dataDxfId="277" dataCellStyle="Tabellltext"/>
    <tableColumn id="15" xr3:uid="{861FCFE0-8939-4C59-937C-CC83B1D0E6FB}" name="95- år" dataDxfId="276" dataCellStyle="Tabellltext"/>
    <tableColumn id="14" xr3:uid="{9C1C4CCE-34E4-4EDD-A4E9-3FA4B3D1FC49}" name="95- år " dataDxfId="275" dataCellStyle="Tabellltext"/>
    <tableColumn id="11" xr3:uid="{00F0A08F-C128-4E04-AB21-F916764BE4D8}" name="Samtliga" dataDxfId="274" dataCellStyle="Tabellltext"/>
    <tableColumn id="12" xr3:uid="{EF5F99E6-D5B3-438F-A0EB-95B4F4905D30}" name="Samtliga " dataDxfId="273" dataCellStyle="Tabellltext"/>
    <tableColumn id="13" xr3:uid="{D11BCEB7-35E2-4B73-8715-C83ECFDFB5DD}" name="Samtliga  " dataDxfId="272"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C7EEBFD-DB41-4AA2-92BE-9EE4C98E0B0A}" name="Tabell1018" displayName="Tabell1018" ref="A4:P16" totalsRowShown="0" headerRowDxfId="271" headerRowBorderDxfId="270" tableBorderDxfId="269" headerRowCellStyle="Tabell: rad- och kolumnrubrik" dataCellStyle="Tabellltext">
  <tableColumns count="16">
    <tableColumn id="1" xr3:uid="{4949A029-0F0F-4C36-A551-8D9950119651}" name="Insats enligt SoL" dataDxfId="268" dataCellStyle="Tabellltext"/>
    <tableColumn id="2" xr3:uid="{E457AB54-DA16-48C1-91C1-8C4C25326235}" name="65-74 år   " dataDxfId="267" dataCellStyle="Tabellltext"/>
    <tableColumn id="3" xr3:uid="{6DB7C86E-18C7-4841-BC78-30B33D846534}" name="65-74 år  " dataDxfId="266" dataCellStyle="Tabell: rad- och kolumnrubrik"/>
    <tableColumn id="4" xr3:uid="{ABB39E4A-E4E1-4B1A-822C-519F798B5A76}" name="75-79 år      " dataDxfId="265" dataCellStyle="Tabellltext"/>
    <tableColumn id="5" xr3:uid="{98E0D179-B164-437B-BEB4-95240A713D92}" name="75-79 år " dataDxfId="264" dataCellStyle="Tabell: rad- och kolumnrubrik"/>
    <tableColumn id="6" xr3:uid="{AD7D6B89-ABE7-413A-B63F-943D990F3BE5}" name="80-84 år     " dataDxfId="263" dataCellStyle="Tabellltext"/>
    <tableColumn id="7" xr3:uid="{9FEFD288-C361-47FD-A03A-59034C098FC4}" name="80-84 år   " dataDxfId="262" dataCellStyle="Tabell: rad- och kolumnrubrik"/>
    <tableColumn id="8" xr3:uid="{E2C47785-F0D0-4FE5-B062-C5B04B91E5FC}" name="85-89 år       " dataDxfId="261" dataCellStyle="Tabellltext"/>
    <tableColumn id="9" xr3:uid="{838E66DD-325A-4CB5-AD97-9E3BFF7DDDE6}" name="85-89 år    " dataDxfId="260" dataCellStyle="Tabellltext"/>
    <tableColumn id="10" xr3:uid="{BFFD280D-B629-43A6-AF82-D76A5773C1E2}" name="90-94 år" dataDxfId="259" dataCellStyle="Tabellltext"/>
    <tableColumn id="16" xr3:uid="{5E73A754-0675-41CD-8917-0FFE51CE2F62}" name="90-94 år " dataDxfId="258" dataCellStyle="Tabellltext"/>
    <tableColumn id="15" xr3:uid="{3E168B22-78FF-40FD-AC63-A19312B393E5}" name="95- år" dataDxfId="257" dataCellStyle="Tabellltext"/>
    <tableColumn id="14" xr3:uid="{F07C1F6B-639B-4E81-B556-8C7B37B613D1}" name="95- år " dataDxfId="256" dataCellStyle="Tabellltext"/>
    <tableColumn id="11" xr3:uid="{8CB770E8-CA97-4BD2-AD7D-9805A7F43CB3}" name="Samtliga" dataDxfId="255" dataCellStyle="Tabellltext"/>
    <tableColumn id="12" xr3:uid="{10B0173F-9054-40D8-897D-A630C9C5A736}" name="Samtliga " dataDxfId="254" dataCellStyle="Tabellltext"/>
    <tableColumn id="13" xr3:uid="{880A65AB-0736-43F8-B536-59BA22412A4A}" name="Samtliga  " dataDxfId="253"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0A33951-10C0-4401-A54F-9DD89F103E36}" name="Tabell10619" displayName="Tabell10619" ref="A21:P27" totalsRowShown="0" headerRowDxfId="252" dataDxfId="251" tableBorderDxfId="250" headerRowCellStyle="Tabell: rad- och kolumnrubrik" dataCellStyle="Tabellltext">
  <tableColumns count="16">
    <tableColumn id="1" xr3:uid="{CEBFAA18-EC55-4A85-9784-389CAB1A6117}" name="Insats enligt SoL" dataDxfId="249" dataCellStyle="Tabellltext"/>
    <tableColumn id="2" xr3:uid="{87E5D5BB-2E26-44F3-8D64-8D0AA11EFE8A}" name="65-74 år   " dataDxfId="248" dataCellStyle="Tabellltext"/>
    <tableColumn id="3" xr3:uid="{D1E2E084-C385-4FE0-8665-3EAA5819A540}" name="65-74 år  " dataDxfId="247" dataCellStyle="Tabell: rad- och kolumnrubrik"/>
    <tableColumn id="4" xr3:uid="{172C02F8-D531-4ABE-BE24-0526AB99B8E6}" name="75-79 år      " dataDxfId="246" dataCellStyle="Tabellltext"/>
    <tableColumn id="5" xr3:uid="{E92B126C-AD41-4C6F-B6DD-3586325B1271}" name="75-79 år " dataDxfId="245" dataCellStyle="Tabell: rad- och kolumnrubrik"/>
    <tableColumn id="6" xr3:uid="{0BF3BD29-B627-476C-974B-EE9239668C45}" name="80-84 år     " dataDxfId="244" dataCellStyle="Tabellltext"/>
    <tableColumn id="7" xr3:uid="{F7A30C8C-89E4-40E5-8AD4-890C0B6218B9}" name="80-84 år   " dataDxfId="243" dataCellStyle="Tabell: rad- och kolumnrubrik"/>
    <tableColumn id="8" xr3:uid="{0C4F747D-D6EB-4822-B7D9-0001AF6C57EB}" name="85-89 år       " dataDxfId="242" dataCellStyle="Tabellltext"/>
    <tableColumn id="9" xr3:uid="{7CC6F074-A3BB-48F4-99EE-C5CFB685FA8B}" name="85-89 år    " dataDxfId="241" dataCellStyle="Tabellltext"/>
    <tableColumn id="10" xr3:uid="{94BAA5B0-0772-4AD6-B75E-D271CE47E4DC}" name="90-94 år" dataDxfId="240" dataCellStyle="Tabellltext"/>
    <tableColumn id="16" xr3:uid="{E6978393-5A94-4B77-A563-1D07F17F1EAD}" name="90-94 år " dataDxfId="239" dataCellStyle="Tabellltext"/>
    <tableColumn id="15" xr3:uid="{F97B94A5-D2A0-4444-B8D0-05F567228260}" name="95- år" dataDxfId="238" dataCellStyle="Tabellltext"/>
    <tableColumn id="14" xr3:uid="{AB3C6666-FE2A-4D2A-B155-6A1E9973A4F2}" name="95- år " dataDxfId="237" dataCellStyle="Tabellltext"/>
    <tableColumn id="11" xr3:uid="{32E0AE54-22E3-41B4-B8E4-B7A3A9E0AD0F}" name="Samtliga" dataDxfId="236" dataCellStyle="Tabellltext"/>
    <tableColumn id="12" xr3:uid="{0335D679-3712-4B84-B1F0-C4B5ECC62A9B}" name="Samtliga " dataDxfId="235" dataCellStyle="Tabellltext"/>
    <tableColumn id="13" xr3:uid="{7E934CA4-0D5D-4762-8B33-0B4216ACF615}" name="Samtliga  " dataDxfId="234"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00293B4-FA2D-492F-9CCE-0934CD348420}" name="Tabell101820" displayName="Tabell101820" ref="A32:P44" totalsRowShown="0" headerRowDxfId="233" tableBorderDxfId="232" headerRowCellStyle="Tabell: rad- och kolumnrubrik" dataCellStyle="Tabellltext">
  <tableColumns count="16">
    <tableColumn id="1" xr3:uid="{C222B161-19BC-4C44-8356-700C6326D2D1}" name="Insats enligt SoL" dataDxfId="231" dataCellStyle="Tabellltext"/>
    <tableColumn id="2" xr3:uid="{616AC7AB-8189-4D58-A959-4A5ED8682632}" name="65-74 år   " dataDxfId="230" dataCellStyle="Tabellltext"/>
    <tableColumn id="3" xr3:uid="{D4AC54C0-AB84-4FE1-AD05-791C6A4563A8}" name="65-74 år  " dataDxfId="229" dataCellStyle="Tabell: rad- och kolumnrubrik"/>
    <tableColumn id="4" xr3:uid="{75CB288C-C5FF-4630-B6F4-ADD05F3CB708}" name="75-79 år      " dataDxfId="228" dataCellStyle="Tabellltext"/>
    <tableColumn id="5" xr3:uid="{39C12296-28FD-46E6-AA9A-E5C2ED5EBFBF}" name="75-79 år " dataDxfId="227" dataCellStyle="Tabell: rad- och kolumnrubrik"/>
    <tableColumn id="6" xr3:uid="{961C06AE-4E01-4FF3-8E68-938B59F8F9D9}" name="80-84 år     " dataDxfId="226" dataCellStyle="Tabellltext"/>
    <tableColumn id="7" xr3:uid="{C9A5C09D-F1B5-47B1-B77B-C03CB9214E53}" name="80-84 år   " dataDxfId="225" dataCellStyle="Tabell: rad- och kolumnrubrik"/>
    <tableColumn id="8" xr3:uid="{DBFEB676-4FC4-4A45-9FFE-9F9B08A896F8}" name="85-89 år       " dataDxfId="224" dataCellStyle="Tabellltext"/>
    <tableColumn id="9" xr3:uid="{C9EA992B-5DFE-411D-B52B-B9F64D0AFE81}" name="85-89 år    " dataDxfId="223" dataCellStyle="Tabellltext"/>
    <tableColumn id="10" xr3:uid="{326AFB05-5B3B-4549-BDC8-E78279228029}" name="90-94 år" dataDxfId="222" dataCellStyle="Tabellltext"/>
    <tableColumn id="16" xr3:uid="{BADD7E4A-56E6-4FB5-B0DE-AFDC5FBC27EE}" name="90-94 år " dataDxfId="221" dataCellStyle="Tabellltext"/>
    <tableColumn id="15" xr3:uid="{5E0EE539-C10D-4DB7-9C3E-960F6C9D4328}" name="95- år" dataDxfId="220" dataCellStyle="Tabellltext"/>
    <tableColumn id="14" xr3:uid="{0F07DF02-77A1-417A-8F30-89A19896DB86}" name="95- år " dataDxfId="219" dataCellStyle="Tabellltext"/>
    <tableColumn id="11" xr3:uid="{DABF4CBF-F555-4990-A4DB-0F753EA2414B}" name="Samtliga" dataDxfId="218" dataCellStyle="Tabellltext"/>
    <tableColumn id="12" xr3:uid="{0639B6E9-CB85-4DFA-91F4-78EE440FDF16}" name="Samtliga " dataDxfId="217" dataCellStyle="Tabellltext"/>
    <tableColumn id="13" xr3:uid="{07299BFF-86C5-48C6-BDA3-2B02FFCD98F4}" name="Samtliga  " dataDxfId="216"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7ABF80-B62A-419B-AAA1-4B3F15A96DD1}" name="Tabell107" displayName="Tabell107" ref="A4:N316" totalsRowShown="0" headerRowDxfId="215" tableBorderDxfId="214" headerRowCellStyle="Tabell: rad- och kolumnrubrik" dataCellStyle="Tabellltext">
  <tableColumns count="14">
    <tableColumn id="1" xr3:uid="{AEC4C9AB-21BE-474D-8A5D-324A83B1B147}" name="Områdeskod" dataDxfId="213" dataCellStyle="Tabellltext"/>
    <tableColumn id="2" xr3:uid="{A5C1276D-A759-49F0-B87E-95A38ECFCD71}" name="Område" dataDxfId="212" dataCellStyle="Tabellltext"/>
    <tableColumn id="3" xr3:uid="{B2001D74-0B21-4B54-A978-6565679AB0A1}" name="Trygghetslarm " dataDxfId="211" dataCellStyle="Tabellltext"/>
    <tableColumn id="4" xr3:uid="{23560A58-4502-4911-9EB1-352F6BBB1C13}" name="Hemtjänst i ordinärt boende* " dataDxfId="210" dataCellStyle="Tabellltext"/>
    <tableColumn id="6" xr3:uid="{D85FAEDC-019B-4E67-AE4C-95B63408A40A}" name="Särskilt boende för äldre" dataDxfId="209" dataCellStyle="Tabellltext"/>
    <tableColumn id="25" xr3:uid="{51BCA2B5-E7BD-440D-AEB4-76CF798FAFC6}" name="Matdistribution" dataDxfId="208" dataCellStyle="Tabellltext"/>
    <tableColumn id="23" xr3:uid="{CB16FA29-0C89-434E-8AB7-9CD71C70DD14}" name="Ledsagning " dataDxfId="207" dataCellStyle="Tabellltext"/>
    <tableColumn id="21" xr3:uid="{12E296E2-6FC6-4846-BBB0-19DBCB0CE907}" name="Korttidsplats" dataDxfId="206" dataCellStyle="Tabellltext"/>
    <tableColumn id="19" xr3:uid="{3FDCC5CF-F7BF-4739-A394-497D064A1FE4}" name="Dagverksamhet " dataDxfId="205" dataCellStyle="Tabellltext"/>
    <tableColumn id="17" xr3:uid="{4DCDA2D1-10CF-4A2D-8799-3FC0CAEBDA70}" name="Avlösning " dataDxfId="204" dataCellStyle="Tabellltext"/>
    <tableColumn id="15" xr3:uid="{29836857-67CF-4FB1-8AD8-DFA526A6FB65}" name="Boendestöd " dataDxfId="203" dataCellStyle="Tabellltext"/>
    <tableColumn id="7" xr3:uid="{58F8D91F-1840-4D5C-8053-B3F67D0FF59D}" name="Kontaktperson/-familj " dataDxfId="202" dataCellStyle="Tabellltext"/>
    <tableColumn id="9" xr3:uid="{E6D97604-7F35-4BE2-9BF2-FEBD6A80B066}" name="Annat bistånd " dataDxfId="201" dataCellStyle="Tabellltext"/>
    <tableColumn id="11" xr3:uid="{7D2FA74B-A7DD-4BDF-9B25-7EA1D6FBB245}" name="Någon insats" dataDxfId="200"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7C708C-906B-484B-913E-D96A8AB4FD0F}" name="Tabell1073" displayName="Tabell1073" ref="A4:N316" totalsRowShown="0" headerRowDxfId="199" tableBorderDxfId="198" headerRowCellStyle="Tabell: rad- och kolumnrubrik" dataCellStyle="Tabellltext">
  <tableColumns count="14">
    <tableColumn id="1" xr3:uid="{072AA8FE-04C8-4906-9913-1469AAF07914}" name="Områdeskod" dataDxfId="197" dataCellStyle="Tabellltext"/>
    <tableColumn id="2" xr3:uid="{F3CD61C8-8B3D-4DF8-8BAE-09D7157087EA}" name="Område" dataDxfId="196" dataCellStyle="Tabellltext"/>
    <tableColumn id="3" xr3:uid="{50DDDB55-C13C-4B2B-A0CE-E6E1BC270ED2}" name="Trygghetslarm " dataDxfId="195" dataCellStyle="Tabellltext"/>
    <tableColumn id="4" xr3:uid="{D4788B84-4064-43A4-924C-C80DDEAEA3E1}" name="Hemtjänst i ordinärt boende* " dataDxfId="194" dataCellStyle="Tabellltext"/>
    <tableColumn id="6" xr3:uid="{F210E7C3-0F18-4E11-B317-BA71F7318D43}" name="Särskilt boende för äldre" dataDxfId="193" dataCellStyle="Tabellltext"/>
    <tableColumn id="25" xr3:uid="{6EA13834-2191-4E87-8ED6-C95ED5D97FD1}" name="Matdistribution" dataDxfId="192" dataCellStyle="Tabellltext"/>
    <tableColumn id="23" xr3:uid="{D8E93258-918E-473A-8D3B-8C1C80298A93}" name="Ledsagning " dataDxfId="191" dataCellStyle="Tabellltext"/>
    <tableColumn id="21" xr3:uid="{88F9F6E9-DCB8-4809-9E92-A2EE5975CA1B}" name="Korttidsplats" dataDxfId="190" dataCellStyle="Tabellltext"/>
    <tableColumn id="19" xr3:uid="{7816B123-91FC-4B1C-B5B2-3E36350BEF02}" name="Dagverksamhet " dataDxfId="189" dataCellStyle="Tabellltext"/>
    <tableColumn id="17" xr3:uid="{8600BAFE-BC4A-4253-BF4F-12437DB3F337}" name="Avlösning " dataDxfId="188" dataCellStyle="Tabellltext"/>
    <tableColumn id="15" xr3:uid="{E45D6BB6-155F-47DF-865D-0271FD6844DC}" name="Boendestöd " dataDxfId="187" dataCellStyle="Tabellltext"/>
    <tableColumn id="7" xr3:uid="{942A2DD5-F7A7-4B84-9557-AF41F1C665EA}" name="Kontaktperson/-familj " dataDxfId="186" dataCellStyle="Tabellltext"/>
    <tableColumn id="9" xr3:uid="{077E2C79-557C-4E71-8CA7-76B551222EA5}" name="Annat bistånd " dataDxfId="185" dataCellStyle="Tabellltext"/>
    <tableColumn id="11" xr3:uid="{D90EBC61-7738-4611-96E8-B6038FD441B3}" name="Någon insats" dataDxfId="184"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E3F3C3-49A6-4FC6-B22C-4825A63E8471}" name="Tabell1089" displayName="Tabell1089" ref="A4:F316" totalsRowShown="0" headerRowDxfId="183" tableBorderDxfId="182" headerRowCellStyle="Tabell: rad- och kolumnrubrik" dataCellStyle="Tabellltext">
  <tableColumns count="6">
    <tableColumn id="1" xr3:uid="{4B7FD21A-C56F-4DEB-9F90-3568F554A2BC}" name="Områdeskod" dataDxfId="181" dataCellStyle="Tabellltext"/>
    <tableColumn id="2" xr3:uid="{7BFDAA39-A738-4E56-AE2D-B2F8C6DCA0C6}" name="Område" dataDxfId="180" dataCellStyle="Tabellltext"/>
    <tableColumn id="3" xr3:uid="{121EFD37-CD97-43C7-BBE1-3D50B16BDA4F}" name="Samtliga" dataDxfId="179" dataCellStyle="Tabellltext"/>
    <tableColumn id="4" xr3:uid="{C424FB6A-F743-424E-A0BA-81B3C82D38D5}" name="Personlig omvårdnad och service" dataDxfId="178" dataCellStyle="Tabellltext"/>
    <tableColumn id="5" xr3:uid="{1E5431A3-E6D9-46F4-9C14-C8FEC00AC294}" name="Service" dataDxfId="177" dataCellStyle="Tabellltext"/>
    <tableColumn id="7" xr3:uid="{B25B9830-A2B0-479D-B332-8E70F3F0955C}" name="Personlig omvårdnad" dataDxfId="176"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14129E-FFDD-42BF-904D-15BBEDBEA0B0}" name="Tabell10188" displayName="Tabell10188" ref="A4:Q317" totalsRowShown="0" headerRowDxfId="175" tableBorderDxfId="174" headerRowCellStyle="Tabell: rad- och kolumnrubrik" dataCellStyle="Tabellltext">
  <tableColumns count="17">
    <tableColumn id="1" xr3:uid="{35673F2B-87F6-4A39-9AC6-B5F49180F90E}" name="Områdeskod" dataDxfId="173" dataCellStyle="Tabellltext"/>
    <tableColumn id="17" xr3:uid="{8CE58362-7A71-469C-B9E7-25DD9A037A09}" name="Område" dataDxfId="172" dataCellStyle="Tabellltext"/>
    <tableColumn id="2" xr3:uid="{C756BA35-00CB-4077-AD55-31B26417E803}" name="65-74 år   " dataDxfId="171" dataCellStyle="Tabellltext"/>
    <tableColumn id="3" xr3:uid="{B0699C26-9EE2-4FC9-928E-2FE6D5045DF8}" name="65-74 år  " dataDxfId="170" dataCellStyle="Tabell: rad- och kolumnrubrik"/>
    <tableColumn id="4" xr3:uid="{DE21D539-BF99-4D99-B29B-572A35A40E4F}" name="75-79 år      " dataDxfId="169" dataCellStyle="Tabellltext"/>
    <tableColumn id="5" xr3:uid="{B790A658-DBE0-4011-B614-13E70BA4431E}" name="75-79 år " dataDxfId="168" dataCellStyle="Tabell: rad- och kolumnrubrik"/>
    <tableColumn id="6" xr3:uid="{59A50511-E0D4-4B19-ACB1-29D99016A880}" name="80-84 år     " dataDxfId="167" dataCellStyle="Tabellltext"/>
    <tableColumn id="7" xr3:uid="{001540F4-B9CD-4954-8D76-7B753D412EA6}" name="80-84 år   " dataDxfId="166" dataCellStyle="Tabell: rad- och kolumnrubrik"/>
    <tableColumn id="8" xr3:uid="{28A37630-1B21-4E6B-8830-9DA7663F858B}" name="85-89 år       " dataDxfId="165" dataCellStyle="Tabellltext"/>
    <tableColumn id="9" xr3:uid="{6632131A-96C5-4F84-99C0-D64B5C463BD7}" name="85-89 år    " dataDxfId="164" dataCellStyle="Tabellltext"/>
    <tableColumn id="10" xr3:uid="{9D4A2309-172A-4617-87C7-D426FEB2A33C}" name="90-94 år" dataDxfId="163" dataCellStyle="Tabellltext"/>
    <tableColumn id="16" xr3:uid="{77B9B6C8-EBED-4056-9CE3-7CB0360BDD9D}" name="90-94 år " dataDxfId="162" dataCellStyle="Tabellltext"/>
    <tableColumn id="15" xr3:uid="{2D4590CF-1F6E-4F11-9ACB-56AFC38021ED}" name="95- år" dataDxfId="161" dataCellStyle="Tabellltext"/>
    <tableColumn id="14" xr3:uid="{FB4196C0-E0BB-4114-BCA9-C249515F64D5}" name="95- år " dataDxfId="160" dataCellStyle="Tabellltext"/>
    <tableColumn id="11" xr3:uid="{00402FEA-3F26-4D05-8C3D-38999EDCD0C5}" name="Samtliga" dataDxfId="159" dataCellStyle="Tabellltext"/>
    <tableColumn id="12" xr3:uid="{17AC3F6F-8FE2-4EA2-AD4B-A4D688E439F7}" name="Samtliga " dataDxfId="158" dataCellStyle="Tabellltext"/>
    <tableColumn id="13" xr3:uid="{3637B5A1-07A8-4E46-A9E9-D508AA88C4E3}" name="Samtliga  " dataDxfId="157"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34D7D0-DC63-47C5-8E24-5469CC3F62A6}" name="Tabell1012" displayName="Tabell1012" ref="A4:P20" totalsRowShown="0" headerRowDxfId="156" tableBorderDxfId="155" headerRowCellStyle="Tabell: rad- och kolumnrubrik" dataCellStyle="Tabellltext">
  <tableColumns count="16">
    <tableColumn id="1" xr3:uid="{2A45E57C-E0A0-49DB-83F7-891B6F8C7692}" name="Timmar" dataDxfId="154" dataCellStyle="Tabellltext"/>
    <tableColumn id="2" xr3:uid="{5E109382-8608-4692-9CEA-0EF2650CB6AA}" name="65-74 år   " dataDxfId="153" dataCellStyle="Tabellltext"/>
    <tableColumn id="3" xr3:uid="{5901D6F9-34E4-42EE-BCA1-4EFEF6DC0D91}" name="65-74 år  " dataDxfId="152" dataCellStyle="Tabellltext"/>
    <tableColumn id="4" xr3:uid="{2F1DD085-82BB-4802-8111-1E87D3F1A58B}" name="75-79 år      " dataDxfId="151" dataCellStyle="Tabellltext"/>
    <tableColumn id="5" xr3:uid="{9A0EC07D-82E0-4F85-800D-2381BF0E13B8}" name="75-79 år " dataDxfId="150" dataCellStyle="Tabellltext"/>
    <tableColumn id="6" xr3:uid="{B3C2693F-8A31-4CA4-AF56-378FE4C9B333}" name="80-84 år     " dataDxfId="149" dataCellStyle="Tabellltext"/>
    <tableColumn id="7" xr3:uid="{3205C7C0-1E63-47BA-A5C0-C327729107CE}" name="80-84 år   " dataDxfId="148" dataCellStyle="Tabellltext"/>
    <tableColumn id="8" xr3:uid="{2D22C2D1-B6DA-4BC0-9B64-984F227931E3}" name="85-89 år       " dataDxfId="147" dataCellStyle="Tabellltext"/>
    <tableColumn id="9" xr3:uid="{3B5499B0-2383-4F58-8170-55F401626DB6}" name="85-89 år    " dataDxfId="146" dataCellStyle="Tabellltext"/>
    <tableColumn id="10" xr3:uid="{D8A69535-0664-4F89-AAED-F3A39C97BD60}" name="90-94 år" dataDxfId="145" dataCellStyle="Tabellltext"/>
    <tableColumn id="11" xr3:uid="{A514757E-D58B-4B64-B201-FD3BAC496EF7}" name="90-94 år " dataDxfId="144" dataCellStyle="Tabellltext"/>
    <tableColumn id="12" xr3:uid="{84EBBEDB-55A7-45B2-9240-1F917227C811}" name="95- år" dataDxfId="143" dataCellStyle="Tabellltext"/>
    <tableColumn id="16" xr3:uid="{E48958E8-B447-4BB6-BC67-355D4D96D04F}" name="95- år " dataDxfId="142" dataCellStyle="Tabellltext"/>
    <tableColumn id="15" xr3:uid="{F95E5435-CD45-4E52-AA28-713AD5C656A6}" name="Samtliga" dataDxfId="141" dataCellStyle="Tabellltext"/>
    <tableColumn id="14" xr3:uid="{EAB86613-5407-48AF-A2D4-387BE06CCC2B}" name="Samtliga " dataDxfId="140" dataCellStyle="Tabellltext"/>
    <tableColumn id="13" xr3:uid="{D58F8F2C-A2D4-47E7-A2FF-D99933DDA576}" name="Samtliga  " dataDxfId="139"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0DAD7B-EB60-40C5-B867-2C125A8E3513}" name="Tabell101223" displayName="Tabell101223" ref="A25:P28" totalsRowShown="0" headerRowDxfId="138" tableBorderDxfId="137" headerRowCellStyle="Tabell: rad- och kolumnrubrik" dataCellStyle="Tabellltext">
  <tableColumns count="16">
    <tableColumn id="1" xr3:uid="{02647B57-2983-4CC8-850A-81EF06EF51AF}" name="Timmar" dataDxfId="136" dataCellStyle="Tabellltext"/>
    <tableColumn id="2" xr3:uid="{C6730504-998F-4114-8465-F161498C03E5}" name="65-74 år   " dataDxfId="135" dataCellStyle="Tabellltext"/>
    <tableColumn id="3" xr3:uid="{1981F7FD-3813-4E0A-B6D7-E2265BCC3743}" name="65-74 år  " dataDxfId="134" dataCellStyle="Tabellltext"/>
    <tableColumn id="4" xr3:uid="{54585674-1CD8-4F2D-AE50-88F198656413}" name="75-79 år      " dataDxfId="133" dataCellStyle="Tabellltext"/>
    <tableColumn id="5" xr3:uid="{E02D947B-B7FC-426F-8F26-885078B2A4A2}" name="75-79 år " dataDxfId="132" dataCellStyle="Tabellltext"/>
    <tableColumn id="6" xr3:uid="{6C17F2D1-80A1-4CDA-81EB-16F89109AA0B}" name="80-84 år     " dataDxfId="131" dataCellStyle="Tabellltext"/>
    <tableColumn id="7" xr3:uid="{BA4049A7-D55E-4D4B-8390-84E57AA30831}" name="80-84 år   " dataDxfId="130" dataCellStyle="Tabellltext"/>
    <tableColumn id="8" xr3:uid="{969EBAC6-FD38-4355-B889-1017188F94F8}" name="85-89 år       " dataDxfId="129" dataCellStyle="Tabellltext"/>
    <tableColumn id="9" xr3:uid="{77154416-1883-47E4-B783-D25F97A9B98C}" name="85-89 år    " dataDxfId="128" dataCellStyle="Tabellltext"/>
    <tableColumn id="10" xr3:uid="{2C3880C8-ACBB-47E8-947C-AB36427EE43C}" name="90-94 år" dataDxfId="127" dataCellStyle="Tabellltext"/>
    <tableColumn id="11" xr3:uid="{79A64B7E-D2CF-473E-8776-95AD741EA6AD}" name="90-94 år " dataDxfId="126" dataCellStyle="Tabellltext"/>
    <tableColumn id="12" xr3:uid="{342EABEE-F75C-4027-9380-9F7069DE8479}" name="95- år" dataDxfId="125" dataCellStyle="Tabellltext"/>
    <tableColumn id="16" xr3:uid="{EB720E82-C479-4915-93E7-597C0FC00313}" name="95- år " dataDxfId="124" dataCellStyle="Tabellltext"/>
    <tableColumn id="15" xr3:uid="{413E7E9F-7AA4-44CE-8642-355BAAD268A5}" name="Samtliga" dataDxfId="123" dataCellStyle="Tabellltext"/>
    <tableColumn id="14" xr3:uid="{C51947A2-C370-406D-AF34-2159B697FA3E}" name="Samtliga " dataDxfId="122" dataCellStyle="Tabellltext"/>
    <tableColumn id="13" xr3:uid="{FCA1375B-885A-4F29-9E13-A36F7F4B51C2}" name="Samtliga  " dataDxfId="121"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E16D71-A914-4FF3-8876-6AC8F6BACD04}" name="Tabell104" displayName="Tabell104" ref="A4:C15" totalsRowShown="0" headerRowDxfId="366" tableBorderDxfId="365" headerRowCellStyle="Tabell: rad- och kolumnrubrik" dataCellStyle="Tabellltext">
  <tableColumns count="3">
    <tableColumn id="1" xr3:uid="{14A3AF8E-E47E-4251-A0FC-3FCE4129B649}" name="Insats enligt SoL" dataDxfId="364" dataCellStyle="Tabellltext"/>
    <tableColumn id="11" xr3:uid="{A9CD5D45-808D-4606-BC7C-931EE4D33B6B}" name="Kvinnor" dataDxfId="363" dataCellStyle="Tabellltext"/>
    <tableColumn id="12" xr3:uid="{53DBC58C-9320-4F66-AF67-89138817581C}" name="Män" dataDxfId="362"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9A5EF2F-0571-4FC6-B127-FCF96F63F63B}" name="Tabell1013" displayName="Tabell1013" ref="A4:I316" totalsRowShown="0" headerRowDxfId="120" dataDxfId="119" headerRowCellStyle="Tabell: rad- och kolumnrubrik" dataCellStyle="Tabellltext">
  <autoFilter ref="A4:I31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D32E358-1CFA-47C8-838E-DE100B0F848C}" name="Områdeskod" dataDxfId="118" dataCellStyle="Tabellltext"/>
    <tableColumn id="2" xr3:uid="{5626B386-DE20-4120-A154-CA62D127BB33}" name="Område" dataDxfId="117" dataCellStyle="Tabellltext"/>
    <tableColumn id="3" xr3:uid="{D7565326-A434-420F-A2E6-5D01C7BA6097}" name="&lt;7" dataDxfId="116" dataCellStyle="Tabellltext"/>
    <tableColumn id="4" xr3:uid="{80D91DF1-2F0A-4213-84D8-CC7CA339F2C8}" name="8-15" dataDxfId="115" dataCellStyle="Tabell: rad- och kolumnrubrik"/>
    <tableColumn id="5" xr3:uid="{E29F134C-48FF-4DA4-BA6B-670E08C38F91}" name="16-30" dataDxfId="114" dataCellStyle="Tabellltext"/>
    <tableColumn id="6" xr3:uid="{6CF736AB-337F-47CD-B248-D45C54AF105C}" name="31-45" dataDxfId="113" dataCellStyle="Tabell: rad- och kolumnrubrik"/>
    <tableColumn id="7" xr3:uid="{D7DDB0AB-A5A4-4F85-9F45-67B5E610D0B2}" name="46-60" dataDxfId="112" dataCellStyle="Tabellltext"/>
    <tableColumn id="8" xr3:uid="{5C69E196-C6F2-44ED-A1A7-2B864DE2470D}" name="61-" dataDxfId="111" dataCellStyle="Tabell: rad- och kolumnrubrik"/>
    <tableColumn id="9" xr3:uid="{EE472C7F-DC9A-46C0-9EBB-4EE0DB834266}" name="Samtliga" dataDxfId="110"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FED1537-5C63-4A53-9D0E-C4E53901DFAE}" name="Tabell1018824" displayName="Tabell1018824" ref="A4:Q317" totalsRowShown="0" headerRowDxfId="109" tableBorderDxfId="108" headerRowCellStyle="Tabell: rad- och kolumnrubrik" dataCellStyle="Tabellltext">
  <tableColumns count="17">
    <tableColumn id="1" xr3:uid="{CDABA68C-1F8E-4A21-9439-D67113A6D5B9}" name="Områdeskod" dataDxfId="107" dataCellStyle="Tabellltext"/>
    <tableColumn id="17" xr3:uid="{E1A9A454-25EC-4E13-8600-60B813629E74}" name="Område" dataDxfId="106" dataCellStyle="Tabellltext"/>
    <tableColumn id="2" xr3:uid="{DFC6524E-59AE-41AD-8D05-6AFFEE56C7B0}" name="65-74 år   " dataDxfId="105" dataCellStyle="Tabellltext"/>
    <tableColumn id="3" xr3:uid="{9B04B6F5-992A-45DD-8A19-661024E59AF7}" name="65-74 år  " dataDxfId="104" dataCellStyle="Tabell: rad- och kolumnrubrik"/>
    <tableColumn id="4" xr3:uid="{D4CE0240-5EB7-499E-AD22-C4DEDC847F7C}" name="75-79 år      " dataDxfId="103" dataCellStyle="Tabellltext"/>
    <tableColumn id="5" xr3:uid="{D7BD6DBE-EB68-48FB-A713-28B83F4D2FC0}" name="75-79 år " dataDxfId="102" dataCellStyle="Tabell: rad- och kolumnrubrik"/>
    <tableColumn id="6" xr3:uid="{D50D226A-F8BA-4AD6-8E96-FF58E4A954B8}" name="80-84 år     " dataDxfId="101" dataCellStyle="Tabellltext"/>
    <tableColumn id="7" xr3:uid="{3F0E1F56-FABB-4B8B-AEEF-DF9A04F0ADA4}" name="80-84 år   " dataDxfId="100" dataCellStyle="Tabell: rad- och kolumnrubrik"/>
    <tableColumn id="8" xr3:uid="{18AF3D28-1EA9-4B5C-B442-6F55B1B7887E}" name="85-89 år       " dataDxfId="99" dataCellStyle="Tabellltext"/>
    <tableColumn id="9" xr3:uid="{EA9ED856-7FB3-4F05-953A-379305333936}" name="85-89 år    " dataDxfId="98" dataCellStyle="Tabellltext"/>
    <tableColumn id="10" xr3:uid="{A00B28C5-6E24-466B-8663-4EF67688581F}" name="90-94 år" dataDxfId="97" dataCellStyle="Tabellltext"/>
    <tableColumn id="16" xr3:uid="{B6E8F6A6-1BA5-4A47-8260-4B5460EA0BEF}" name="90-94 år " dataDxfId="96" dataCellStyle="Tabellltext"/>
    <tableColumn id="15" xr3:uid="{910AFF11-17BA-4EE2-9B95-37CEADEDA4AB}" name="95- år" dataDxfId="95" dataCellStyle="Tabellltext"/>
    <tableColumn id="14" xr3:uid="{C57D36FE-0BA1-4094-B897-8251AAC4DE07}" name="95- år " dataDxfId="94" dataCellStyle="Tabellltext"/>
    <tableColumn id="11" xr3:uid="{AFDFC1E3-5AC4-4569-A873-FC6F2D981932}" name="Samtliga" dataDxfId="93" dataCellStyle="Tabellltext"/>
    <tableColumn id="12" xr3:uid="{4B48A7DC-7E4A-4BA7-AA0D-DDA8A85E5BB9}" name="Samtliga " dataDxfId="92" dataCellStyle="Tabellltext"/>
    <tableColumn id="13" xr3:uid="{94313987-D01A-42FC-9CF8-12A7B38CD03E}" name="Samtliga  " dataDxfId="91"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C5921B7-950B-4A4C-AC9C-70BA54152357}" name="Tabell101225" displayName="Tabell101225" ref="A4:P14" totalsRowShown="0" headerRowDxfId="90" tableBorderDxfId="89" headerRowCellStyle="Tabell: rad- och kolumnrubrik" dataCellStyle="Tabellltext">
  <tableColumns count="16">
    <tableColumn id="1" xr3:uid="{EFD60CAE-EAF9-4DF6-BC50-8824F86231FF}" name="Insats" dataDxfId="88" dataCellStyle="Tabellltext"/>
    <tableColumn id="2" xr3:uid="{63FB2607-C26D-4CA9-A9A5-600289B08ED2}" name="65-74 år   " dataDxfId="87" dataCellStyle="Tabellltext"/>
    <tableColumn id="3" xr3:uid="{14BB11FC-4045-471F-B4BD-20C27E22908D}" name="65-74 år  " dataDxfId="86" dataCellStyle="Tabellltext"/>
    <tableColumn id="4" xr3:uid="{CDDC0625-A1FD-4437-8394-AA6493B3B257}" name="75-79 år      " dataDxfId="85" dataCellStyle="Tabellltext"/>
    <tableColumn id="5" xr3:uid="{910B1387-4119-4B22-8B21-2989183765D0}" name="75-79 år " dataDxfId="84" dataCellStyle="Tabellltext"/>
    <tableColumn id="6" xr3:uid="{2D84262F-B289-4162-977D-1C5117699D16}" name="80-84 år     " dataDxfId="83" dataCellStyle="Tabellltext"/>
    <tableColumn id="7" xr3:uid="{3F0EBCE9-AC36-4DF5-AA89-0024BC8C9DD7}" name="80-84 år   " dataDxfId="82" dataCellStyle="Tabellltext"/>
    <tableColumn id="8" xr3:uid="{5EC6419B-B022-480F-93F1-1A2229293D8F}" name="85-89 år       " dataDxfId="81" dataCellStyle="Tabellltext"/>
    <tableColumn id="9" xr3:uid="{3CA90EE0-F038-4089-945F-62E373361FD5}" name="85-89 år    " dataDxfId="80" dataCellStyle="Tabellltext"/>
    <tableColumn id="10" xr3:uid="{3AE5CADE-5E0F-40C8-8BB8-92100C72AFCE}" name="90-94 år" dataDxfId="79" dataCellStyle="Tabellltext"/>
    <tableColumn id="11" xr3:uid="{1A3972C2-FE92-4033-B1AF-CCBC1EF66812}" name="90-94 år " dataDxfId="78" dataCellStyle="Tabellltext"/>
    <tableColumn id="12" xr3:uid="{F54CDE84-58C3-458B-90BF-0EA9654491E2}" name="95- år" dataDxfId="77" dataCellStyle="Tabellltext"/>
    <tableColumn id="16" xr3:uid="{1A3906A1-E2A7-4DA9-8A6D-99DC5FA80106}" name="95- år " dataDxfId="76" dataCellStyle="Tabellltext"/>
    <tableColumn id="15" xr3:uid="{4818868A-1CFA-4C48-952E-708661819BD6}" name="Samtliga" dataDxfId="75" dataCellStyle="Tabellltext"/>
    <tableColumn id="14" xr3:uid="{FED14E16-5698-4678-BD78-849F6C067EDA}" name="Samtliga " dataDxfId="74" dataCellStyle="Tabellltext"/>
    <tableColumn id="13" xr3:uid="{52984DBD-F19A-44BF-9A03-DD0376943B93}" name="Samtliga  " dataDxfId="73"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31F4B6-8FEC-40FE-BD80-FD84BE1758DC}" name="Tabell1016" displayName="Tabell1016" ref="A4:K16" totalsRowShown="0" headerRowDxfId="72" tableBorderDxfId="71" headerRowCellStyle="Tabell: rad- och kolumnrubrik" dataCellStyle="Tabellltext">
  <autoFilter ref="A4:K1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B8B801D-3145-4AC6-96ED-6BD9FB8C27EB}" name="Insats" dataDxfId="70" dataCellStyle="Tabellltext"/>
    <tableColumn id="2" xr3:uid="{5E597143-2CAD-4109-B173-1F04AF2CF07F}" name="2014" dataDxfId="69" dataCellStyle="Tabellltext"/>
    <tableColumn id="3" xr3:uid="{E15F4205-30D8-4A7C-BD20-8D9246BEF123}" name="2015" dataDxfId="68" dataCellStyle="Tabellltext"/>
    <tableColumn id="4" xr3:uid="{18841DBA-4DF0-4A8E-A449-F0AAE1D2D0DF}" name="2016" dataDxfId="67" dataCellStyle="Tabellltext"/>
    <tableColumn id="5" xr3:uid="{9121D109-64FF-43B5-A1AE-C15945711AE6}" name="2017" dataDxfId="66" dataCellStyle="Tabellltext"/>
    <tableColumn id="6" xr3:uid="{465E009D-7D93-459D-8A23-12D6F71D2517}" name="2018" dataDxfId="65" dataCellStyle="Tabellltext"/>
    <tableColumn id="7" xr3:uid="{636735E0-2678-4364-BC17-98609D3A6813}" name="2019" dataDxfId="64" dataCellStyle="Tabellltext"/>
    <tableColumn id="8" xr3:uid="{43A32376-E01B-436C-97D5-1C9D3BEE9AC1}" name="2020" dataDxfId="63" dataCellStyle="Tabellltext"/>
    <tableColumn id="9" xr3:uid="{52345DA9-3A9B-4C36-B74E-AC73E56F23AB}" name="2021" dataDxfId="62" dataCellStyle="Tabellltext"/>
    <tableColumn id="10" xr3:uid="{54AB5FE0-DACD-4560-9847-D4BF020A0C4A}" name="2022" dataDxfId="61" dataCellStyle="Tabellltext"/>
    <tableColumn id="11" xr3:uid="{F8C83AC2-FB46-46F9-B357-83035A57BC02}" name="2023" dataDxfId="60"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3BF9744-BDCE-43A8-80B2-48BBC6AD5278}" name="Tabell101627" displayName="Tabell101627" ref="A22:K46" totalsRowShown="0" headerRowDxfId="59" tableBorderDxfId="58" headerRowCellStyle="Tabell: rad- och kolumnrubrik" dataCellStyle="Tabellltext">
  <tableColumns count="11">
    <tableColumn id="1" xr3:uid="{50E3200F-8A89-43A9-AF7C-1191A5442E5A}" name="Insats" dataDxfId="57" dataCellStyle="Tabellltext"/>
    <tableColumn id="2" xr3:uid="{ABCD5B03-4A51-49B5-BA26-1515E7BD28EB}" name="2014" dataDxfId="56" dataCellStyle="Tabellltext"/>
    <tableColumn id="3" xr3:uid="{3F2354EB-BE3B-4F8F-A8D6-D4C74C4B5403}" name="2015" dataDxfId="55" dataCellStyle="Tabellltext"/>
    <tableColumn id="4" xr3:uid="{9DA62A5A-2E2E-4148-B536-C35D12B4502E}" name="2016" dataDxfId="54" dataCellStyle="Tabellltext"/>
    <tableColumn id="5" xr3:uid="{18672A5E-8B38-423A-AA47-4EF14954E511}" name="2017" dataDxfId="53" dataCellStyle="Tabellltext"/>
    <tableColumn id="6" xr3:uid="{7BBFC9B9-97D6-47DD-B380-B6438FD28968}" name="2018" dataDxfId="52" dataCellStyle="Tabellltext"/>
    <tableColumn id="7" xr3:uid="{E6957BE0-633D-492F-9947-B4439A6BDAFA}" name="2019" dataDxfId="51" dataCellStyle="Tabellltext"/>
    <tableColumn id="8" xr3:uid="{5A13B423-3E9F-40F9-84BB-4CA893A658D8}" name="2020" dataDxfId="50" dataCellStyle="Tabellltext"/>
    <tableColumn id="9" xr3:uid="{4F212612-3358-4E99-913B-ECA6569D7B0D}" name="2021" dataDxfId="49" dataCellStyle="Tabellltext"/>
    <tableColumn id="10" xr3:uid="{ABBF90E6-6D84-4A76-904F-AE4A40E3D020}" name="2022" dataDxfId="48" dataCellStyle="Tabellltext"/>
    <tableColumn id="11" xr3:uid="{EC0BCA9E-822E-4DAA-88B5-77F4620815F3}" name="2023" dataDxfId="47"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1D066FE-46A5-4790-9FB0-CF44ABDBB74E}" name="Tabell1017" displayName="Tabell1017" ref="A4:M124" totalsRowShown="0" headerRowDxfId="46" tableBorderDxfId="45" headerRowCellStyle="Tabell: rad- och kolumnrubrik" dataCellStyle="Tabellltext">
  <autoFilter ref="A4:M124"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F91488-1524-4F5B-B668-983FAA8311D1}" name="Månad" dataDxfId="44" dataCellStyle="Tabellltext"/>
    <tableColumn id="2" xr3:uid="{F9CF0208-B299-4749-88AA-85C75BF68DAA}" name="Trygghetslarm" dataDxfId="43" dataCellStyle="Tabellltext"/>
    <tableColumn id="3" xr3:uid="{AA976D55-2DC9-4EF6-8387-72F6E71B07C4}" name="Hemtjänst i ordinärt boende*" dataDxfId="42" dataCellStyle="Tabellltext"/>
    <tableColumn id="4" xr3:uid="{FB14E7F2-8289-48F3-BE20-AF36949D6960}" name="Särskilt boende för äldre" dataDxfId="41" dataCellStyle="Tabellltext"/>
    <tableColumn id="5" xr3:uid="{BFE72190-5203-44D6-B949-D5E8E294041D}" name="Matdistribution" dataDxfId="40" dataCellStyle="Tabellltext"/>
    <tableColumn id="6" xr3:uid="{F324229F-CC8B-44E7-B651-F7D3BCD81622}" name="Ledsagning" dataDxfId="39" dataCellStyle="Tabellltext"/>
    <tableColumn id="7" xr3:uid="{E016073A-5A86-4B5B-9782-AB5FBB26B8A1}" name="Korttidsplats" dataDxfId="38" dataCellStyle="Tabellltext"/>
    <tableColumn id="8" xr3:uid="{45D93AAD-64FB-459A-AAA1-BB5A207712ED}" name="Dagverksamhet" dataDxfId="37" dataCellStyle="Tabellltext"/>
    <tableColumn id="9" xr3:uid="{66C2E444-63BF-479C-8470-39299DD3A135}" name="Avlösning" dataDxfId="36" dataCellStyle="Tabellltext"/>
    <tableColumn id="10" xr3:uid="{25041D41-FF8E-4A76-8997-D3D404CBAC06}" name="Boendestöd" dataDxfId="35" dataCellStyle="Tabellltext"/>
    <tableColumn id="11" xr3:uid="{4B768EE9-60EA-4ECF-85BC-9853D7ACB5FB}" name="Kontaktperson/-familj" dataDxfId="34" dataCellStyle="Tabellltext"/>
    <tableColumn id="12" xr3:uid="{95C0EB54-9021-409F-9499-7D214E5A44B0}" name="Annat bistånd" dataDxfId="33" dataCellStyle="Tabellltext"/>
    <tableColumn id="13" xr3:uid="{4B8FC032-0440-4F29-86F0-0201505D528B}" name="Någon insats" dataDxfId="32"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ACF8696-D433-4093-9A79-F4301CABE7B2}" name="Tabell101728" displayName="Tabell101728" ref="A4:O102" totalsRowShown="0" headerRowDxfId="31" tableBorderDxfId="30" headerRowCellStyle="Tabell: rad- och kolumnrubrik" dataCellStyle="Tabellltext">
  <tableColumns count="15">
    <tableColumn id="1" xr3:uid="{6E1A24D8-C53A-43DE-8767-E0BD803FA55C}" name="År" dataCellStyle="Tabellltext"/>
    <tableColumn id="15" xr3:uid="{5A259F3E-7883-4DAE-A5CF-6C19FAE3BA86}" name="Kommunkod" dataDxfId="29" dataCellStyle="Tabellltext"/>
    <tableColumn id="14" xr3:uid="{FA90BD26-8CBE-40C6-B2D1-F46D361B879C}" name="Kommun" dataDxfId="28" dataCellStyle="Tabellltext"/>
    <tableColumn id="2" xr3:uid="{4AC9FA05-DA67-4B95-826F-97B50601511E}" name="Januari" dataDxfId="27" dataCellStyle="Tabellltext"/>
    <tableColumn id="3" xr3:uid="{75076D84-5D5B-439E-96DA-2F4059E62890}" name="Februari" dataDxfId="26" dataCellStyle="Tabellltext"/>
    <tableColumn id="4" xr3:uid="{C1D7ED66-FF65-42AC-88B5-365C1886F6F4}" name="Mars" dataDxfId="25" dataCellStyle="Tabellltext"/>
    <tableColumn id="5" xr3:uid="{6596CD5C-C693-45FE-A6C5-B067BBFE855A}" name="April" dataDxfId="24" dataCellStyle="Tabellltext"/>
    <tableColumn id="6" xr3:uid="{9033DA51-02C9-4DF6-A77B-6451B0FBC09C}" name="Maj" dataDxfId="23" dataCellStyle="Tabellltext"/>
    <tableColumn id="7" xr3:uid="{B84894D9-4B2B-46D2-A37E-13D03C37F107}" name="Juni" dataDxfId="22" dataCellStyle="Tabellltext"/>
    <tableColumn id="8" xr3:uid="{CB415E12-0DC3-4367-8E17-A90263F1FDA9}" name="Juli" dataDxfId="21" dataCellStyle="Tabellltext"/>
    <tableColumn id="9" xr3:uid="{FA1F612A-ABD0-4AC2-98C4-6AD006EC6497}" name="Augusti" dataDxfId="20" dataCellStyle="Tabellltext"/>
    <tableColumn id="10" xr3:uid="{A8C959AA-6748-4735-B919-F78262D68747}" name="September" dataDxfId="19" dataCellStyle="Tabellltext"/>
    <tableColumn id="11" xr3:uid="{D6E6AA11-5264-4619-96F9-C201F628BD63}" name="Oktober" dataDxfId="18" dataCellStyle="Tabellltext"/>
    <tableColumn id="12" xr3:uid="{68BD0BC7-5635-46D0-B693-7FFBA774E809}" name="November" dataDxfId="17" dataCellStyle="Tabellltext"/>
    <tableColumn id="13" xr3:uid="{956C7F08-9B0D-4479-8021-F1FCF659F05E}" name="December" dataDxfId="16" dataCellStyle="Tabellltext"/>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EEC353D-7B76-448B-BD0A-7F23A24489AC}" name="Tabell10172829" displayName="Tabell10172829" ref="A4:N21" totalsRowShown="0" headerRowDxfId="15" tableBorderDxfId="14" headerRowCellStyle="Tabell: rad- och kolumnrubrik" dataCellStyle="Tabellltext">
  <tableColumns count="14">
    <tableColumn id="1" xr3:uid="{83149398-91F0-4FC1-9827-639A5B1D9ECD}" name="Kommunkod" dataDxfId="13" dataCellStyle="Tabellltext"/>
    <tableColumn id="15" xr3:uid="{3E460F08-3F26-4C68-9F31-327605A1B49A}" name="Kommun" dataDxfId="12" dataCellStyle="Tabellltext"/>
    <tableColumn id="14" xr3:uid="{B10A2D72-5726-46D4-AA3D-6DFF89B7C388}" name="Januari" dataDxfId="11" dataCellStyle="Tabellltext"/>
    <tableColumn id="2" xr3:uid="{BBC24254-CB99-4BC9-A4F9-DEEA56E2149B}" name="Februari" dataDxfId="10" dataCellStyle="Tabellltext"/>
    <tableColumn id="3" xr3:uid="{5CD36675-4B0B-4E62-AEB4-0A089406CE61}" name="Mars" dataDxfId="9" dataCellStyle="Tabellltext"/>
    <tableColumn id="4" xr3:uid="{455EE221-4520-4C1C-9086-0C23EB8EBBD7}" name="April" dataDxfId="8" dataCellStyle="Tabellltext"/>
    <tableColumn id="5" xr3:uid="{AA4F3AEB-FD3C-49D0-AF8A-CEF207B282F7}" name="Maj" dataDxfId="7" dataCellStyle="Tabellltext"/>
    <tableColumn id="6" xr3:uid="{6EE39593-B3AE-46D5-9C85-BBB9E061328D}" name="Juni" dataDxfId="6" dataCellStyle="Tabellltext"/>
    <tableColumn id="7" xr3:uid="{8D6DA0A2-E376-4BD1-9DAF-DD810B090FC4}" name="Juli" dataDxfId="5" dataCellStyle="Tabellltext"/>
    <tableColumn id="8" xr3:uid="{3197B89E-936A-4248-99EF-BB24192BA72C}" name="Augusti" dataDxfId="4" dataCellStyle="Tabellltext"/>
    <tableColumn id="9" xr3:uid="{2716F1BE-C2C2-41AD-961E-5A290A2204A0}" name="September" dataDxfId="3" dataCellStyle="Tabellltext"/>
    <tableColumn id="10" xr3:uid="{44A2BD1D-F8D8-4FA8-96DB-A85C1B446AB0}" name="Oktober" dataDxfId="2" dataCellStyle="Tabellltext"/>
    <tableColumn id="11" xr3:uid="{59EA8AC5-2FB1-45CD-A5F3-D5B092995B7C}" name="November" dataDxfId="1" dataCellStyle="Tabellltext"/>
    <tableColumn id="12" xr3:uid="{A56D3A2E-5D18-4DF6-A912-CE026436765E}" name="Decembe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090088-8381-4A11-83FA-64C531DF04E6}" name="Tabell10410" displayName="Tabell10410" ref="A4:C10" totalsRowShown="0" dataDxfId="361" headerRowCellStyle="Tabell: rad- och kolumnrubrik" dataCellStyle="Tabellltext">
  <tableColumns count="3">
    <tableColumn id="1" xr3:uid="{F8C5D029-3AC6-40FA-B3AC-E54F784D28C1}" name="Ålder" dataDxfId="360" dataCellStyle="Tabellltext"/>
    <tableColumn id="11" xr3:uid="{D18C9B54-7132-4969-9428-5F640571EE61}" name="Kvinnor" dataDxfId="359" dataCellStyle="Tabellltext"/>
    <tableColumn id="12" xr3:uid="{7884C97C-9BD2-4C79-8136-18E865A5A87E}" name="Män " dataDxfId="358"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D7AF1F0-2C37-44BC-844F-DCF1EBF9BCD6}" name="Tabell1041021" displayName="Tabell1041021" ref="A4:H10" totalsRowShown="0" dataDxfId="357" headerRowCellStyle="Tabell: rad- och kolumnrubrik" dataCellStyle="Tabellltext">
  <tableColumns count="8">
    <tableColumn id="1" xr3:uid="{3A957DAC-DE72-4599-98AB-35A9A66CC431}" name="Ålder" dataDxfId="356" dataCellStyle="Tabellltext"/>
    <tableColumn id="11" xr3:uid="{F3938DC8-1C8A-4307-9E8B-A57CBF45B269}" name="Antal kvinnor med insats" dataDxfId="355" dataCellStyle="Tabellltext"/>
    <tableColumn id="12" xr3:uid="{1A19D85B-F769-4191-A7F3-2703677894A9}" name="Antal män med insats " dataDxfId="354" dataCellStyle="Tabellltext"/>
    <tableColumn id="2" xr3:uid="{0B1842A8-059A-499C-9DCE-AF4F78194B0D}" name="Antal kvinnor i befolkningen" dataDxfId="353" dataCellStyle="Tabellltext"/>
    <tableColumn id="3" xr3:uid="{D65E33B3-2AB2-4011-8F0D-5114E6307060}" name="Antal män i befolkningen" dataDxfId="352" dataCellStyle="Tabellltext"/>
    <tableColumn id="6" xr3:uid="{624AF92C-F20D-4B13-B644-CF77108FC1FE}" name="Ålder " dataDxfId="351" dataCellStyle="Tabellltext"/>
    <tableColumn id="4" xr3:uid="{61CB42B1-83C5-474F-A3A5-207E3B247F33}" name="Andel kvinnor med insats" dataDxfId="350" dataCellStyle="Tabellltext">
      <calculatedColumnFormula>100*(Tabell1041021[[#This Row],[Antal kvinnor med insats]]/Tabell1041021[[#This Row],[Antal kvinnor i befolkningen]])</calculatedColumnFormula>
    </tableColumn>
    <tableColumn id="5" xr3:uid="{BEC627AA-8A50-4CB8-B3C2-34A0086C521E}" name="Andel män med insats" dataDxfId="349" dataCellStyle="Tabellltext">
      <calculatedColumnFormula>100*(Tabell1041021[[#This Row],[Antal män med insats ]]/Tabell1041021[[#This Row],[Antal män i befolkningen]])</calculatedColumnFormula>
    </tableColumn>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0BB7F1F-3862-4B9C-859E-DEA32CA3FCC3}" name="Tabell104102131" displayName="Tabell104102131" ref="A4:H10" totalsRowShown="0" headerRowDxfId="348" dataDxfId="346" headerRowBorderDxfId="347" tableBorderDxfId="345" totalsRowBorderDxfId="344" headerRowCellStyle="Tabell: rad- och kolumnrubrik" dataCellStyle="Tabellltext">
  <tableColumns count="8">
    <tableColumn id="1" xr3:uid="{45F07173-A962-4D18-AF26-02212E3094F0}" name="Ålder" dataDxfId="343" dataCellStyle="Tabellltext"/>
    <tableColumn id="11" xr3:uid="{48EA9B61-4C3E-4DD2-90DB-B3A204AFC306}" name="Kvinnor " dataDxfId="342" dataCellStyle="Tabellltext"/>
    <tableColumn id="12" xr3:uid="{FC5FB56F-1879-47F9-951E-7C68DFEAB577}" name="Män " dataDxfId="341" dataCellStyle="Tabellltext"/>
    <tableColumn id="2" xr3:uid="{E1074CB3-16D8-4776-B575-66E8C6CE9E3B}" name="Antal kvinnor i befolkningen" dataDxfId="340" dataCellStyle="Tabellltext"/>
    <tableColumn id="3" xr3:uid="{8476BC89-6137-470F-8BF0-3D4EB2DAEBB3}" name="Antal män i befolkningen" dataDxfId="339" dataCellStyle="Tabellltext"/>
    <tableColumn id="6" xr3:uid="{17CD8DAC-9844-46EA-AEDF-35F00C4D78B7}" name="Ålder " dataDxfId="338" dataCellStyle="Tabellltext"/>
    <tableColumn id="4" xr3:uid="{19169417-5C9D-4E88-8F66-D7A13754B55F}" name="Andel kvinnor med insats" dataDxfId="337" dataCellStyle="Tabellltext">
      <calculatedColumnFormula>100*(Tabell104102131[[#This Row],[Kvinnor ]]/Tabell104102131[[#This Row],[Antal kvinnor i befolkningen]])</calculatedColumnFormula>
    </tableColumn>
    <tableColumn id="5" xr3:uid="{A7D94C60-68BF-4BB1-BC0E-E39FA3231898}" name="Andel män med insats" dataDxfId="336" dataCellStyle="Tabellltext">
      <calculatedColumnFormula>100*(Tabell104102131[[#This Row],[Män ]]/Tabell104102131[[#This Row],[Antal män i befolkningen]])</calculatedColumnFormula>
    </tableColumn>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569BBA7-0579-4E1B-A3D7-C308E6CECA6A}" name="Tabell10410213132" displayName="Tabell10410213132" ref="A4:H10" totalsRowShown="0" dataDxfId="335" headerRowCellStyle="Tabell: rad- och kolumnrubrik" dataCellStyle="Tabellltext">
  <tableColumns count="8">
    <tableColumn id="1" xr3:uid="{49838DF8-6F2A-4E34-A098-FC9BBC75CE21}" name="Ålder" dataDxfId="334" dataCellStyle="Tabellltext"/>
    <tableColumn id="11" xr3:uid="{21486911-C538-4486-9B01-19DB9AE32DF7}" name="Kvinnor " dataDxfId="333" dataCellStyle="Tabellltext"/>
    <tableColumn id="12" xr3:uid="{D73E9494-32FC-451D-9933-B04B6E7C6C65}" name="Män  " dataDxfId="332" dataCellStyle="Tabellltext"/>
    <tableColumn id="2" xr3:uid="{E2339ACE-B121-4D91-98F8-3749C3FFDAA5}" name="Antal kvinnor i befolkningen" dataDxfId="331" dataCellStyle="Tabellltext"/>
    <tableColumn id="3" xr3:uid="{83C22AC8-AE9D-407C-B831-88082310A018}" name="Antal män i befolkningen" dataDxfId="330" dataCellStyle="Tabellltext"/>
    <tableColumn id="6" xr3:uid="{066FCF93-B93D-48A2-88E6-B4D87DF77FB0}" name="Ålder " dataDxfId="329" dataCellStyle="Tabellltext"/>
    <tableColumn id="4" xr3:uid="{3DCCCFEE-9260-409C-A4EA-6675D1DD6999}" name="Andel kvinnor med insats" dataDxfId="328" dataCellStyle="Tabellltext">
      <calculatedColumnFormula>100*(Tabell10410213132[[#This Row],[Kvinnor ]]/Tabell10410213132[[#This Row],[Antal kvinnor i befolkningen]])</calculatedColumnFormula>
    </tableColumn>
    <tableColumn id="5" xr3:uid="{C8B2457C-FB3D-4347-8E4D-295FF99723F2}" name="Andel män med insats" dataDxfId="327" dataCellStyle="Tabellltext">
      <calculatedColumnFormula>100*(Tabell10410213132[[#This Row],[Män  ]]/Tabell10410213132[[#This Row],[Antal män i befolkningen]])</calculatedColumnFormula>
    </tableColumn>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0E6CB2F-E16C-4BE7-99D5-806A003B6804}" name="Tabell10410213134" displayName="Tabell10410213134" ref="A4:H14" totalsRowShown="0" dataDxfId="326" headerRowCellStyle="Tabell: rad- och kolumnrubrik" dataCellStyle="Tabellltext">
  <tableColumns count="8">
    <tableColumn id="1" xr3:uid="{818D4C12-0D55-4052-85B0-98FD2F0DF30C}" name="År" dataDxfId="325" dataCellStyle="Tabellltext"/>
    <tableColumn id="11" xr3:uid="{1210EF86-B40B-4D5B-A28A-E31540042D74}" name="Antal kvinnor med beslut" dataDxfId="324" dataCellStyle="Tabellltext"/>
    <tableColumn id="12" xr3:uid="{0D3387B8-8639-42BA-AB0C-16E24668745C}" name="Antal män med beslut " dataDxfId="323" dataCellStyle="Tabellltext"/>
    <tableColumn id="2" xr3:uid="{76B2FBCD-F0A1-463F-BA57-19FA9EAD519B}" name="Antal kvinnor i befolkningen" dataDxfId="322" dataCellStyle="Tabellltext"/>
    <tableColumn id="3" xr3:uid="{F2AEF8F1-F6AD-478C-8EE9-8C091EF2F785}" name="Antal män i befolkningen" dataDxfId="321" dataCellStyle="Tabellltext"/>
    <tableColumn id="6" xr3:uid="{35639654-3BB6-4B2D-B51E-F9F77CB05C4C}" name="År " dataDxfId="320" dataCellStyle="Tabellltext"/>
    <tableColumn id="4" xr3:uid="{B71B2CD2-6563-4E3A-84C8-10D1E341417B}" name="Kvinnor   " dataDxfId="319" dataCellStyle="Tabellltext">
      <calculatedColumnFormula>100*(Tabell10410213134[[#This Row],[Antal kvinnor med beslut]]/Tabell10410213134[[#This Row],[Antal kvinnor i befolkningen]])</calculatedColumnFormula>
    </tableColumn>
    <tableColumn id="5" xr3:uid="{F4EF568B-E9C5-430F-9670-50B0B2391387}" name="Män  " dataDxfId="318" dataCellStyle="Tabellltext">
      <calculatedColumnFormula>100*(Tabell10410213134[[#This Row],[Antal män med beslut ]]/Tabell10410213134[[#This Row],[Antal män i befolkningen]])</calculatedColumnFormula>
    </tableColumn>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B2DA04-E148-4247-B9EB-FD8AD603D498}" name="Tabell1041021313435" displayName="Tabell1041021313435" ref="A4:H14" totalsRowShown="0" dataDxfId="317" headerRowCellStyle="Tabell: rad- och kolumnrubrik" dataCellStyle="Tabellltext">
  <tableColumns count="8">
    <tableColumn id="1" xr3:uid="{F9ED5560-5217-499F-9EBD-78A7567102F7}" name="År" dataDxfId="316" dataCellStyle="Tabellltext"/>
    <tableColumn id="11" xr3:uid="{780034A7-B634-4701-AC37-EB0F2C97EADA}" name="Antal kvinnor i särskilt boende" dataDxfId="315" dataCellStyle="Tabellltext"/>
    <tableColumn id="12" xr3:uid="{1267D88F-70BD-419C-825B-1FED37001542}" name="Antal män i särskilt boende " dataDxfId="314" dataCellStyle="Tabellltext"/>
    <tableColumn id="2" xr3:uid="{5783D880-7727-4A8D-9546-748DF9C90CDB}" name="Antal kvinnor i befolkningen" dataDxfId="313" dataCellStyle="Tabellltext"/>
    <tableColumn id="3" xr3:uid="{1F86952E-73F6-499B-A276-B3DDFB70536E}" name="Antal män i befolkningen" dataDxfId="312" dataCellStyle="Tabellltext"/>
    <tableColumn id="6" xr3:uid="{060A1CD8-18B2-425B-966D-36FA8900E735}" name="År " dataDxfId="311" dataCellStyle="Tabellltext"/>
    <tableColumn id="4" xr3:uid="{A0E20874-5CE6-4D6C-B14A-7C062432A099}" name="Kvinnor   " dataDxfId="310" dataCellStyle="Tabellltext">
      <calculatedColumnFormula>100*(Tabell1041021313435[[#This Row],[Antal kvinnor i särskilt boende]]/Tabell1041021313435[[#This Row],[Antal kvinnor i befolkningen]])</calculatedColumnFormula>
    </tableColumn>
    <tableColumn id="5" xr3:uid="{6FC2AE6C-FDE7-45E0-8BF9-93615949D9AD}" name="Män  " dataDxfId="309" dataCellStyle="Tabellltext">
      <calculatedColumnFormula>100*(Tabell1041021313435[[#This Row],[Antal män i särskilt boende ]]/Tabell1041021313435[[#This Row],[Antal män i befolkningen]])</calculatedColumnFormula>
    </tableColumn>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P17" totalsRowShown="0" headerRowDxfId="308" tableBorderDxfId="307" headerRowCellStyle="Tabell: rad- och kolumnrubrik" dataCellStyle="Tabellltext">
  <tableColumns count="16">
    <tableColumn id="1" xr3:uid="{D2495785-55A3-44AA-82BE-D5EE2EB503C8}" name="Insats enligt SoL" dataDxfId="306" dataCellStyle="Tabellltext"/>
    <tableColumn id="2" xr3:uid="{CB6F2A9D-7EAD-490B-B2C3-075832115725}" name="65-74 år   " dataDxfId="305" dataCellStyle="Tabellltext"/>
    <tableColumn id="3" xr3:uid="{B8B55D9D-803E-45D3-94D7-9A886C0A9945}" name="65-74 år  " dataDxfId="304" dataCellStyle="Tabell: rad- och kolumnrubrik"/>
    <tableColumn id="4" xr3:uid="{02D9EA79-2286-455E-AE98-0641E531117B}" name="75-79 år      " dataDxfId="303" dataCellStyle="Tabellltext"/>
    <tableColumn id="5" xr3:uid="{402E1864-BCF8-4BE0-9713-FCB30E87F48F}" name="75-79 år " dataDxfId="302" dataCellStyle="Tabell: rad- och kolumnrubrik"/>
    <tableColumn id="6" xr3:uid="{4DD849EF-92D1-4BC1-A355-707334266616}" name="80-84 år     " dataDxfId="301" dataCellStyle="Tabellltext"/>
    <tableColumn id="7" xr3:uid="{A15FF453-D147-4824-85B5-1AE6D68438FE}" name="80-84 år   " dataDxfId="300" dataCellStyle="Tabell: rad- och kolumnrubrik"/>
    <tableColumn id="8" xr3:uid="{4D2AC609-9966-4CEB-932C-822A1EE747F9}" name="85-89 år       " dataDxfId="299" dataCellStyle="Tabellltext"/>
    <tableColumn id="9" xr3:uid="{334225D6-607D-471A-94B2-810C9829FE68}" name="85-89 år    " dataDxfId="298" dataCellStyle="Tabellltext"/>
    <tableColumn id="10" xr3:uid="{AD7D4F41-9DD5-4E42-A43C-0769236E3F7C}" name="90-94 år" dataDxfId="297" dataCellStyle="Tabellltext"/>
    <tableColumn id="16" xr3:uid="{F9399E6D-CE07-4A98-88AF-7A29819C3B3A}" name="90-94 år " dataDxfId="296" dataCellStyle="Tabellltext"/>
    <tableColumn id="15" xr3:uid="{5149EBE4-446E-4C7B-9AA3-6727F666CE4C}" name="95- år" dataDxfId="295" dataCellStyle="Tabellltext"/>
    <tableColumn id="14" xr3:uid="{732E8025-0E95-487B-8935-EB429CB5A915}" name="95- år " dataDxfId="294" dataCellStyle="Tabellltext"/>
    <tableColumn id="11" xr3:uid="{FEF5DE9A-C5DF-4D3C-989C-ADB322D28850}" name="Samtliga" dataDxfId="293" dataCellStyle="Tabellltext"/>
    <tableColumn id="12" xr3:uid="{31E086B5-AF8A-4ABB-A641-42076C163B6C}" name="Samtliga " dataDxfId="292" dataCellStyle="Tabellltext"/>
    <tableColumn id="13" xr3:uid="{76DCB2BB-6DF4-4F86-9E21-37B6DF09264C}" name="Samtliga  " dataDxfId="291"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13.xml"/><Relationship Id="rId4"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ichaela.Prochazka@socialstyrelsen.se" TargetMode="External"/><Relationship Id="rId1" Type="http://schemas.openxmlformats.org/officeDocument/2006/relationships/hyperlink" Target="mailto:sostat@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table" Target="../tables/table2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pageSetUpPr fitToPage="1"/>
  </sheetPr>
  <dimension ref="A1:R49"/>
  <sheetViews>
    <sheetView tabSelected="1" zoomScaleNormal="100" workbookViewId="0"/>
  </sheetViews>
  <sheetFormatPr defaultColWidth="9.375" defaultRowHeight="13.5" customHeight="1"/>
  <cols>
    <col min="1" max="1" width="48" style="2" customWidth="1"/>
    <col min="2" max="2" width="174.375" style="2" customWidth="1"/>
    <col min="3" max="3" width="162.375" style="2" customWidth="1"/>
    <col min="4" max="4" width="20.5" style="2" bestFit="1" customWidth="1"/>
    <col min="5" max="16" width="8.125" style="2" customWidth="1"/>
    <col min="17" max="16384" width="9.375" style="2"/>
  </cols>
  <sheetData>
    <row r="1" spans="1:18" ht="46.95" customHeight="1">
      <c r="A1" s="55" t="s">
        <v>15</v>
      </c>
    </row>
    <row r="2" spans="1:18" ht="17.25" customHeight="1">
      <c r="A2" s="54" t="s">
        <v>31</v>
      </c>
      <c r="B2" s="28"/>
      <c r="C2" s="54" t="s">
        <v>32</v>
      </c>
      <c r="D2" s="6"/>
      <c r="E2" s="6"/>
      <c r="F2" s="6"/>
      <c r="G2" s="6"/>
      <c r="H2" s="6"/>
      <c r="I2" s="6"/>
      <c r="J2" s="6"/>
      <c r="K2" s="6"/>
    </row>
    <row r="3" spans="1:18" ht="17.25" customHeight="1">
      <c r="A3" s="31" t="s">
        <v>4</v>
      </c>
      <c r="B3" s="38" t="s">
        <v>28</v>
      </c>
      <c r="C3" s="30" t="s">
        <v>29</v>
      </c>
      <c r="D3" s="6"/>
      <c r="E3" s="6"/>
      <c r="F3" s="6"/>
      <c r="G3" s="6"/>
      <c r="H3" s="6"/>
      <c r="I3" s="6"/>
      <c r="J3" s="6"/>
      <c r="K3" s="6"/>
    </row>
    <row r="4" spans="1:18" ht="17.25" customHeight="1">
      <c r="A4" s="38" t="s">
        <v>8</v>
      </c>
      <c r="C4" s="29"/>
      <c r="D4" s="6"/>
      <c r="E4" s="6"/>
      <c r="F4" s="7"/>
      <c r="G4" s="6"/>
      <c r="H4" s="6"/>
      <c r="I4" s="6"/>
      <c r="J4" s="6"/>
      <c r="K4" s="6"/>
    </row>
    <row r="5" spans="1:18" ht="15.6">
      <c r="A5" s="39" t="s">
        <v>9</v>
      </c>
      <c r="C5" s="29"/>
      <c r="D5" s="9"/>
      <c r="E5" s="10"/>
      <c r="F5" s="10"/>
      <c r="G5" s="10"/>
      <c r="H5" s="10"/>
      <c r="I5" s="10"/>
      <c r="J5" s="6"/>
      <c r="K5" s="6"/>
    </row>
    <row r="6" spans="1:18" ht="15.6">
      <c r="A6" s="39" t="s">
        <v>21</v>
      </c>
      <c r="C6" s="29"/>
      <c r="D6" s="9"/>
      <c r="E6" s="10"/>
      <c r="F6" s="10"/>
      <c r="G6" s="12"/>
      <c r="H6" s="10"/>
      <c r="I6" s="10"/>
      <c r="J6" s="6"/>
      <c r="K6" s="6"/>
      <c r="L6" s="6"/>
      <c r="M6" s="6"/>
      <c r="N6" s="6"/>
      <c r="O6" s="6"/>
      <c r="P6" s="6"/>
      <c r="Q6" s="6"/>
      <c r="R6" s="6"/>
    </row>
    <row r="7" spans="1:18" ht="15.6">
      <c r="A7" s="39" t="s">
        <v>22</v>
      </c>
      <c r="C7" s="29"/>
      <c r="D7" s="9"/>
      <c r="E7" s="10"/>
      <c r="F7" s="10"/>
      <c r="G7" s="12"/>
      <c r="H7" s="10"/>
      <c r="I7" s="10"/>
      <c r="J7" s="6"/>
      <c r="K7" s="6"/>
      <c r="L7" s="6"/>
      <c r="M7" s="6"/>
      <c r="N7" s="6"/>
      <c r="O7" s="6"/>
      <c r="P7" s="6"/>
      <c r="Q7" s="6"/>
      <c r="R7" s="6"/>
    </row>
    <row r="8" spans="1:18" ht="15.6">
      <c r="A8" s="39" t="s">
        <v>10</v>
      </c>
      <c r="C8" s="29"/>
      <c r="D8" s="13"/>
      <c r="E8" s="13"/>
      <c r="F8" s="15"/>
      <c r="G8" s="16"/>
      <c r="H8" s="16"/>
      <c r="I8" s="16"/>
      <c r="J8" s="6"/>
      <c r="K8" s="6"/>
      <c r="L8" s="6"/>
      <c r="M8" s="6"/>
      <c r="N8" s="6"/>
      <c r="O8" s="6"/>
      <c r="P8" s="6"/>
      <c r="Q8" s="6"/>
      <c r="R8" s="6"/>
    </row>
    <row r="9" spans="1:18" ht="15.6">
      <c r="A9" s="39" t="s">
        <v>770</v>
      </c>
      <c r="B9" s="64" t="s">
        <v>729</v>
      </c>
      <c r="C9" s="139" t="s">
        <v>808</v>
      </c>
      <c r="D9" s="13"/>
      <c r="E9" s="13"/>
      <c r="F9" s="15"/>
      <c r="G9" s="16"/>
      <c r="H9" s="16"/>
      <c r="I9" s="16"/>
      <c r="J9" s="6"/>
      <c r="K9" s="6"/>
      <c r="L9" s="6"/>
      <c r="M9" s="6"/>
      <c r="N9" s="6"/>
      <c r="O9" s="6"/>
      <c r="P9" s="6"/>
      <c r="Q9" s="6"/>
      <c r="R9" s="6"/>
    </row>
    <row r="10" spans="1:18" ht="15.6">
      <c r="A10" s="39" t="s">
        <v>771</v>
      </c>
      <c r="B10" s="64" t="s">
        <v>730</v>
      </c>
      <c r="C10" s="139" t="s">
        <v>809</v>
      </c>
      <c r="D10" s="13"/>
      <c r="E10" s="13"/>
      <c r="F10" s="15"/>
      <c r="G10" s="16"/>
      <c r="H10" s="16"/>
      <c r="I10" s="16"/>
      <c r="J10" s="6"/>
      <c r="K10" s="6"/>
      <c r="L10" s="6"/>
      <c r="M10" s="6"/>
      <c r="N10" s="6"/>
      <c r="O10" s="6"/>
      <c r="P10" s="6"/>
      <c r="Q10" s="6"/>
      <c r="R10" s="6"/>
    </row>
    <row r="11" spans="1:18" ht="15.6">
      <c r="A11" s="39" t="s">
        <v>772</v>
      </c>
      <c r="B11" s="64" t="s">
        <v>743</v>
      </c>
      <c r="C11" s="139" t="s">
        <v>810</v>
      </c>
      <c r="D11" s="13"/>
      <c r="E11" s="13"/>
      <c r="F11" s="15"/>
      <c r="G11" s="16"/>
      <c r="H11" s="16"/>
      <c r="I11" s="16"/>
      <c r="J11" s="6"/>
      <c r="K11" s="6"/>
      <c r="L11" s="6"/>
      <c r="M11" s="6"/>
      <c r="N11" s="6"/>
      <c r="O11" s="6"/>
      <c r="P11" s="6"/>
      <c r="Q11" s="6"/>
      <c r="R11" s="6"/>
    </row>
    <row r="12" spans="1:18" ht="15.6">
      <c r="A12" s="39" t="s">
        <v>773</v>
      </c>
      <c r="B12" s="64" t="s">
        <v>796</v>
      </c>
      <c r="C12" s="139" t="s">
        <v>811</v>
      </c>
      <c r="D12" s="13"/>
      <c r="E12" s="13"/>
      <c r="F12" s="15"/>
      <c r="G12" s="16"/>
      <c r="H12" s="16"/>
      <c r="I12" s="16"/>
      <c r="J12" s="6"/>
      <c r="K12" s="6"/>
      <c r="L12" s="6"/>
      <c r="M12" s="6"/>
      <c r="N12" s="6"/>
      <c r="O12" s="6"/>
      <c r="P12" s="6"/>
      <c r="Q12" s="6"/>
      <c r="R12" s="6"/>
    </row>
    <row r="13" spans="1:18" ht="15.6">
      <c r="A13" s="39" t="s">
        <v>774</v>
      </c>
      <c r="B13" s="64" t="s">
        <v>784</v>
      </c>
      <c r="C13" s="139" t="s">
        <v>812</v>
      </c>
      <c r="D13" s="13"/>
      <c r="E13" s="13"/>
      <c r="F13" s="15"/>
      <c r="G13" s="16"/>
      <c r="H13" s="16"/>
      <c r="I13" s="16"/>
      <c r="J13" s="6"/>
      <c r="K13" s="6"/>
      <c r="L13" s="6"/>
      <c r="M13" s="6"/>
      <c r="N13" s="6"/>
      <c r="O13" s="6"/>
      <c r="P13" s="6"/>
      <c r="Q13" s="6"/>
      <c r="R13" s="6"/>
    </row>
    <row r="14" spans="1:18" ht="15.6">
      <c r="A14" s="39" t="s">
        <v>775</v>
      </c>
      <c r="B14" s="64" t="s">
        <v>797</v>
      </c>
      <c r="C14" s="139" t="s">
        <v>813</v>
      </c>
      <c r="D14" s="13"/>
      <c r="E14" s="13"/>
      <c r="F14" s="15"/>
      <c r="G14" s="16"/>
      <c r="H14" s="16"/>
      <c r="I14" s="16"/>
      <c r="J14" s="6"/>
      <c r="K14" s="6"/>
      <c r="L14" s="6"/>
      <c r="M14" s="6"/>
      <c r="N14" s="6"/>
      <c r="O14" s="6"/>
      <c r="P14" s="6"/>
      <c r="Q14" s="6"/>
      <c r="R14" s="6"/>
    </row>
    <row r="15" spans="1:18" ht="15.6">
      <c r="A15" s="39" t="s">
        <v>776</v>
      </c>
      <c r="B15" s="64" t="s">
        <v>786</v>
      </c>
      <c r="C15" s="139" t="s">
        <v>814</v>
      </c>
      <c r="D15" s="13"/>
      <c r="E15" s="13"/>
      <c r="F15" s="15"/>
      <c r="G15" s="16"/>
      <c r="H15" s="16"/>
      <c r="I15" s="16"/>
      <c r="J15" s="6"/>
      <c r="K15" s="6"/>
      <c r="L15" s="6"/>
      <c r="M15" s="6"/>
      <c r="N15" s="6"/>
      <c r="O15" s="6"/>
      <c r="P15" s="6"/>
      <c r="Q15" s="6"/>
      <c r="R15" s="6"/>
    </row>
    <row r="16" spans="1:18" ht="15.75" customHeight="1">
      <c r="A16" s="39" t="s">
        <v>584</v>
      </c>
      <c r="B16" s="64" t="s">
        <v>712</v>
      </c>
      <c r="C16" s="139" t="s">
        <v>635</v>
      </c>
      <c r="D16" s="13"/>
      <c r="E16" s="13"/>
      <c r="F16" s="15"/>
      <c r="G16" s="16"/>
      <c r="H16" s="16"/>
      <c r="I16" s="16"/>
      <c r="J16" s="6"/>
      <c r="K16" s="6"/>
      <c r="L16" s="6"/>
      <c r="M16" s="6"/>
      <c r="N16" s="6"/>
      <c r="O16" s="6"/>
      <c r="P16" s="6"/>
      <c r="Q16" s="6"/>
      <c r="R16" s="6"/>
    </row>
    <row r="17" spans="1:18" ht="15.75" customHeight="1">
      <c r="A17" s="39" t="s">
        <v>585</v>
      </c>
      <c r="B17" s="65" t="s">
        <v>795</v>
      </c>
      <c r="C17" s="139" t="s">
        <v>629</v>
      </c>
      <c r="D17" s="13"/>
      <c r="E17" s="13"/>
      <c r="F17" s="15"/>
      <c r="G17" s="16"/>
      <c r="H17" s="16"/>
      <c r="I17" s="16"/>
      <c r="J17" s="6"/>
      <c r="K17" s="6"/>
      <c r="L17" s="6"/>
      <c r="M17" s="6"/>
      <c r="N17" s="6"/>
      <c r="O17" s="6"/>
      <c r="P17" s="6"/>
      <c r="Q17" s="6"/>
      <c r="R17" s="6"/>
    </row>
    <row r="18" spans="1:18" ht="13.5" customHeight="1">
      <c r="A18" s="39" t="s">
        <v>586</v>
      </c>
      <c r="B18" s="63" t="s">
        <v>713</v>
      </c>
      <c r="C18" s="139" t="s">
        <v>636</v>
      </c>
      <c r="E18" s="6"/>
      <c r="F18" s="6"/>
      <c r="H18" s="10"/>
      <c r="I18" s="10"/>
      <c r="J18" s="6"/>
      <c r="K18" s="6"/>
      <c r="L18" s="10"/>
      <c r="M18" s="10"/>
      <c r="N18" s="10"/>
      <c r="O18" s="10"/>
      <c r="P18" s="6"/>
      <c r="Q18" s="6"/>
      <c r="R18" s="6"/>
    </row>
    <row r="19" spans="1:18" ht="13.5" customHeight="1">
      <c r="A19" s="39" t="s">
        <v>587</v>
      </c>
      <c r="B19" s="61" t="s">
        <v>785</v>
      </c>
      <c r="C19" s="139" t="s">
        <v>637</v>
      </c>
      <c r="E19" s="6"/>
      <c r="F19" s="6"/>
      <c r="H19" s="10"/>
      <c r="I19" s="10"/>
      <c r="J19" s="6"/>
      <c r="K19" s="6"/>
      <c r="L19" s="10"/>
      <c r="M19" s="10"/>
      <c r="N19" s="10"/>
      <c r="O19" s="10"/>
      <c r="P19" s="6"/>
      <c r="Q19" s="6"/>
      <c r="R19" s="6"/>
    </row>
    <row r="20" spans="1:18" ht="13.5" customHeight="1">
      <c r="A20" s="39" t="s">
        <v>588</v>
      </c>
      <c r="B20" s="61" t="s">
        <v>714</v>
      </c>
      <c r="C20" s="139" t="s">
        <v>638</v>
      </c>
      <c r="E20" s="6"/>
      <c r="F20" s="6"/>
      <c r="H20" s="10"/>
      <c r="I20" s="10"/>
      <c r="J20" s="6"/>
      <c r="K20" s="6"/>
      <c r="L20" s="10"/>
      <c r="M20" s="10"/>
      <c r="N20" s="10"/>
      <c r="O20" s="10"/>
      <c r="P20" s="6"/>
      <c r="Q20" s="6"/>
      <c r="R20" s="6"/>
    </row>
    <row r="21" spans="1:18" ht="13.5" customHeight="1">
      <c r="A21" s="39" t="s">
        <v>589</v>
      </c>
      <c r="B21" s="61" t="s">
        <v>715</v>
      </c>
      <c r="C21" s="139" t="s">
        <v>625</v>
      </c>
      <c r="E21" s="10"/>
      <c r="F21" s="10"/>
      <c r="G21" s="10"/>
      <c r="H21" s="10"/>
      <c r="I21" s="10"/>
      <c r="J21" s="6"/>
      <c r="K21" s="10"/>
      <c r="L21" s="10"/>
      <c r="M21" s="10"/>
      <c r="N21" s="10"/>
      <c r="O21" s="10"/>
      <c r="P21" s="6"/>
      <c r="Q21" s="6"/>
      <c r="R21" s="6"/>
    </row>
    <row r="22" spans="1:18" ht="13.5" customHeight="1">
      <c r="A22" s="39" t="s">
        <v>590</v>
      </c>
      <c r="B22" s="61" t="s">
        <v>716</v>
      </c>
      <c r="C22" s="139" t="s">
        <v>624</v>
      </c>
      <c r="E22" s="10"/>
      <c r="F22" s="10"/>
      <c r="G22" s="10"/>
      <c r="H22" s="10"/>
      <c r="I22" s="10"/>
      <c r="J22" s="6"/>
      <c r="K22" s="10"/>
      <c r="L22" s="10"/>
      <c r="M22" s="10"/>
      <c r="N22" s="10"/>
      <c r="O22" s="10"/>
      <c r="P22" s="6"/>
      <c r="Q22" s="6"/>
      <c r="R22" s="6"/>
    </row>
    <row r="23" spans="1:18" ht="13.5" customHeight="1">
      <c r="A23" s="39" t="s">
        <v>591</v>
      </c>
      <c r="B23" s="61" t="s">
        <v>798</v>
      </c>
      <c r="C23" s="139" t="s">
        <v>622</v>
      </c>
      <c r="E23" s="10"/>
      <c r="F23" s="10"/>
      <c r="G23" s="10"/>
      <c r="H23" s="10"/>
      <c r="I23" s="10"/>
      <c r="J23" s="6"/>
      <c r="K23" s="10"/>
      <c r="L23" s="10"/>
      <c r="M23" s="10"/>
      <c r="N23" s="10"/>
      <c r="O23" s="10"/>
      <c r="P23" s="6"/>
      <c r="Q23" s="6"/>
      <c r="R23" s="6"/>
    </row>
    <row r="24" spans="1:18" ht="15.6">
      <c r="A24" s="39" t="s">
        <v>592</v>
      </c>
      <c r="B24" s="61" t="s">
        <v>620</v>
      </c>
      <c r="C24" s="139" t="s">
        <v>623</v>
      </c>
      <c r="E24" s="10"/>
      <c r="F24" s="10"/>
      <c r="G24" s="10"/>
      <c r="H24" s="10"/>
      <c r="I24" s="10"/>
      <c r="J24" s="6"/>
      <c r="K24" s="10"/>
      <c r="L24" s="6"/>
      <c r="M24" s="6"/>
      <c r="N24" s="6"/>
      <c r="O24" s="6"/>
      <c r="P24" s="6"/>
      <c r="Q24" s="6"/>
      <c r="R24" s="6"/>
    </row>
    <row r="25" spans="1:18" ht="16.5" customHeight="1">
      <c r="A25" s="39" t="s">
        <v>793</v>
      </c>
      <c r="B25" s="63" t="s">
        <v>823</v>
      </c>
      <c r="C25" s="139" t="s">
        <v>639</v>
      </c>
      <c r="E25" s="6"/>
      <c r="F25" s="6"/>
      <c r="H25" s="10"/>
      <c r="I25" s="10"/>
      <c r="J25" s="6"/>
      <c r="K25" s="6"/>
      <c r="L25" s="6"/>
      <c r="M25" s="6"/>
      <c r="N25" s="6"/>
      <c r="O25" s="6"/>
      <c r="P25" s="6"/>
      <c r="Q25" s="6"/>
      <c r="R25" s="6"/>
    </row>
    <row r="26" spans="1:18" ht="13.5" customHeight="1">
      <c r="A26" s="39" t="s">
        <v>618</v>
      </c>
      <c r="B26" s="61" t="s">
        <v>141</v>
      </c>
      <c r="C26" s="139" t="s">
        <v>640</v>
      </c>
      <c r="E26" s="6"/>
      <c r="F26" s="6"/>
      <c r="H26" s="10"/>
      <c r="I26" s="10"/>
      <c r="J26" s="6"/>
      <c r="K26" s="6"/>
      <c r="L26" s="6"/>
      <c r="M26" s="6"/>
      <c r="N26" s="6"/>
      <c r="O26" s="6"/>
      <c r="P26" s="6"/>
      <c r="Q26" s="6"/>
      <c r="R26" s="6"/>
    </row>
    <row r="27" spans="1:18" ht="13.5" customHeight="1">
      <c r="A27" s="39" t="s">
        <v>619</v>
      </c>
      <c r="B27" s="61" t="s">
        <v>799</v>
      </c>
      <c r="C27" s="67" t="s">
        <v>652</v>
      </c>
      <c r="E27" s="10"/>
      <c r="F27" s="10"/>
      <c r="G27" s="10"/>
      <c r="H27" s="10"/>
      <c r="I27" s="10"/>
      <c r="J27" s="6"/>
      <c r="K27" s="6"/>
    </row>
    <row r="28" spans="1:18" ht="13.5" customHeight="1">
      <c r="A28" s="39" t="s">
        <v>817</v>
      </c>
      <c r="B28" s="61" t="s">
        <v>815</v>
      </c>
      <c r="C28" s="67" t="s">
        <v>818</v>
      </c>
      <c r="E28" s="10"/>
      <c r="F28" s="10"/>
      <c r="G28" s="10"/>
      <c r="H28" s="10"/>
      <c r="I28" s="10"/>
      <c r="J28" s="6"/>
      <c r="K28" s="6"/>
    </row>
    <row r="29" spans="1:18" ht="15.6">
      <c r="A29" s="39" t="s">
        <v>654</v>
      </c>
      <c r="B29" s="61" t="s">
        <v>717</v>
      </c>
      <c r="C29" s="67" t="s">
        <v>653</v>
      </c>
      <c r="D29" s="10"/>
      <c r="E29" s="10"/>
      <c r="F29" s="10"/>
      <c r="G29" s="10"/>
      <c r="H29" s="10"/>
      <c r="I29" s="10"/>
      <c r="J29" s="6"/>
      <c r="K29" s="6"/>
    </row>
    <row r="30" spans="1:18" ht="13.5" customHeight="1">
      <c r="A30" s="39" t="s">
        <v>655</v>
      </c>
      <c r="B30" s="61" t="s">
        <v>754</v>
      </c>
      <c r="C30" s="67" t="s">
        <v>656</v>
      </c>
      <c r="D30" s="10"/>
      <c r="E30" s="10"/>
      <c r="F30" s="10"/>
      <c r="G30" s="10"/>
      <c r="H30" s="10"/>
      <c r="I30" s="10"/>
      <c r="J30" s="6"/>
      <c r="K30" s="6"/>
    </row>
    <row r="31" spans="1:18" ht="13.5" customHeight="1">
      <c r="A31" s="39" t="s">
        <v>747</v>
      </c>
      <c r="B31" s="61" t="s">
        <v>760</v>
      </c>
      <c r="C31" s="67" t="s">
        <v>753</v>
      </c>
      <c r="D31" s="10"/>
      <c r="E31" s="10"/>
      <c r="F31" s="10"/>
      <c r="G31" s="10"/>
      <c r="H31" s="10"/>
      <c r="I31" s="10"/>
      <c r="J31" s="6"/>
      <c r="K31" s="6"/>
    </row>
    <row r="32" spans="1:18" ht="13.5" customHeight="1">
      <c r="A32" s="39" t="s">
        <v>693</v>
      </c>
      <c r="B32" s="61" t="s">
        <v>801</v>
      </c>
      <c r="C32" s="67" t="s">
        <v>745</v>
      </c>
      <c r="D32" s="10"/>
      <c r="E32" s="10"/>
      <c r="F32" s="10"/>
      <c r="G32" s="10"/>
      <c r="H32" s="10"/>
      <c r="I32" s="10"/>
      <c r="J32" s="6"/>
      <c r="K32" s="6"/>
    </row>
    <row r="33" spans="1:9" ht="13.5" customHeight="1">
      <c r="A33" s="39" t="s">
        <v>711</v>
      </c>
      <c r="B33" s="61" t="s">
        <v>759</v>
      </c>
      <c r="C33" s="67" t="s">
        <v>749</v>
      </c>
      <c r="D33" s="11"/>
      <c r="E33" s="11"/>
      <c r="F33" s="11"/>
      <c r="G33" s="11"/>
      <c r="H33" s="11"/>
      <c r="I33" s="11"/>
    </row>
    <row r="34" spans="1:9" ht="13.5" customHeight="1">
      <c r="A34" s="39" t="s">
        <v>746</v>
      </c>
      <c r="B34" s="61" t="s">
        <v>725</v>
      </c>
      <c r="C34" s="67" t="s">
        <v>744</v>
      </c>
      <c r="D34" s="11"/>
      <c r="E34" s="11"/>
      <c r="F34" s="11"/>
      <c r="G34" s="11"/>
      <c r="H34" s="11"/>
      <c r="I34" s="11"/>
    </row>
    <row r="35" spans="1:9" ht="13.5" customHeight="1">
      <c r="A35" s="11"/>
      <c r="B35" s="78" t="s">
        <v>123</v>
      </c>
      <c r="C35" s="11"/>
      <c r="D35" s="11"/>
      <c r="E35" s="11"/>
      <c r="F35" s="11"/>
      <c r="G35" s="11"/>
      <c r="H35" s="11"/>
      <c r="I35" s="11"/>
    </row>
    <row r="36" spans="1:9" ht="13.5" customHeight="1">
      <c r="A36" s="11"/>
      <c r="C36" s="11"/>
      <c r="D36" s="11"/>
      <c r="E36" s="11"/>
      <c r="F36" s="11"/>
      <c r="G36" s="11"/>
      <c r="H36" s="11"/>
      <c r="I36" s="11"/>
    </row>
    <row r="37" spans="1:9" ht="13.5" customHeight="1">
      <c r="A37" s="11"/>
      <c r="B37" s="11"/>
      <c r="C37" s="11"/>
      <c r="D37" s="11"/>
      <c r="E37" s="11"/>
      <c r="F37" s="11"/>
      <c r="G37" s="11"/>
      <c r="H37" s="11"/>
      <c r="I37" s="11"/>
    </row>
    <row r="38" spans="1:9" ht="13.5" customHeight="1">
      <c r="A38" s="26"/>
      <c r="B38" s="11"/>
      <c r="C38" s="11"/>
      <c r="D38" s="11"/>
      <c r="E38" s="11"/>
      <c r="F38" s="11"/>
      <c r="G38" s="11"/>
      <c r="H38" s="11"/>
      <c r="I38" s="11"/>
    </row>
    <row r="39" spans="1:9" ht="13.5" customHeight="1">
      <c r="A39" s="26"/>
      <c r="B39" s="11"/>
      <c r="C39" s="11"/>
      <c r="D39" s="11"/>
      <c r="E39" s="11"/>
      <c r="F39" s="11"/>
      <c r="G39" s="11"/>
      <c r="H39" s="11"/>
      <c r="I39" s="11"/>
    </row>
    <row r="40" spans="1:9" ht="13.5" customHeight="1">
      <c r="A40" s="26"/>
    </row>
    <row r="41" spans="1:9" ht="13.5" customHeight="1">
      <c r="A41" s="26"/>
    </row>
    <row r="42" spans="1:9" ht="13.5" customHeight="1">
      <c r="A42" s="26"/>
    </row>
    <row r="43" spans="1:9" ht="13.5" customHeight="1">
      <c r="A43" s="26"/>
    </row>
    <row r="44" spans="1:9" ht="13.5" customHeight="1">
      <c r="A44" s="26"/>
    </row>
    <row r="45" spans="1:9" ht="13.5" customHeight="1">
      <c r="A45" s="26"/>
    </row>
    <row r="46" spans="1:9" ht="13.5" customHeight="1">
      <c r="A46" s="26"/>
    </row>
    <row r="47" spans="1:9" ht="13.5" customHeight="1">
      <c r="A47" s="10"/>
    </row>
    <row r="48" spans="1:9" ht="13.5" customHeight="1">
      <c r="A48" s="10"/>
    </row>
    <row r="49" spans="1:1" ht="13.5" customHeight="1">
      <c r="A49" s="11"/>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16" location="'Tabell 1'!A1" display="1a. Insats per åldersgrupp 31 oktober 2023" xr:uid="{D7A2FADB-1162-4F7A-B370-9B8A7B686E58}"/>
    <hyperlink ref="A18" location="'Tabell 2'!A1" display="2a. Insats per boendeform - ordinärt boende" xr:uid="{B526F3FC-E095-43EB-8C2B-B668140414E2}"/>
    <hyperlink ref="A21" location="'Tabell 3'!A1" display="3. Insats per kommun 31 oktober 2023" xr:uid="{52FB3E82-BCE5-4E54-B712-2EDB472710A4}"/>
    <hyperlink ref="A23" location="'Tabell 5'!A1" display="5. Personlig omvårdnad och service per kommun" xr:uid="{592FAD08-C0C9-4B11-813F-B9B4A1263AE2}"/>
    <hyperlink ref="A24" location="'Tabell 6'!A1" display="6. Hemtjänst per kommun" xr:uid="{99FBDCCE-0510-4F86-AA08-4B21B6327A11}"/>
    <hyperlink ref="A25" location="'Tabell 7'!A1" display="7a. Timmar per åldersgrp" xr:uid="{0CA7A0D1-F813-49B9-A41F-38DBC7E10D4A}"/>
    <hyperlink ref="A27" location="'Tabell 8'!A1" display="8. Hemtjänsttimmar per kommun" xr:uid="{63A9C0D9-7FC7-40B8-9BED-9A5177809690}"/>
    <hyperlink ref="A28" location="'Tabell 9'!A1" display="9. Särskilt boende för äldre per kommun" xr:uid="{42DEAC8E-9CF2-4255-B533-CF7C3CAD00BE}"/>
    <hyperlink ref="A29" location="'Tabell 10'!A1" display="10. Korttidsplats" xr:uid="{DA603D98-EB74-4CE5-9EF6-D09AA030B21E}"/>
    <hyperlink ref="A30" location="'Tabell 11'!A1" display="11a. Insatser över år" xr:uid="{C6E77AA0-8925-49F4-9964-67547EE64632}"/>
    <hyperlink ref="A32" location="'Tabell 12'!A1" display="12. Insatser över månader" xr:uid="{94717E8E-005B-4F7C-8B54-AAD75901280E}"/>
    <hyperlink ref="A33" location="'Tabell 13'!A1" display="13. Imputering p.g.a. bortfall" xr:uid="{4B4FAC12-0A6E-46E1-AF76-57506413FC50}"/>
    <hyperlink ref="A17" location="'Tabell 1'!A1" display="1b. Insats per åldersgrupp 2023" xr:uid="{9FEA9E92-ED38-4AC9-A804-5E4ECD3A2964}"/>
    <hyperlink ref="A19" location="'Tabell 2'!A1" display="2b. Insats per boendeform - särskilt boende" xr:uid="{266F0CAC-7620-4492-8803-D5A23EE7CF81}"/>
    <hyperlink ref="A20" location="'Tabell 2'!A1" display="2c. Insats per boendeform - annat boende" xr:uid="{987EFB3D-7C52-41B4-B0CF-56EA45CE7E78}"/>
    <hyperlink ref="A26" location="'Tabell 7'!A1" display="7b. Timmar per åldersgrp" xr:uid="{5660BB45-BD79-4586-94C0-D5D0708A232A}"/>
    <hyperlink ref="A22" location="'Tabell 4 '!A1" display="4. Insats per kommun 2023" xr:uid="{30A14C86-102D-469E-80A9-A8AC7918F5CB}"/>
    <hyperlink ref="A31" location="'Tabell 11'!A1" display="11b. Insatser över år - efter kön" xr:uid="{4394AAFF-E404-4C53-849B-723A475CF3A0}"/>
    <hyperlink ref="A34" location="'Tabell 14'!A1" display="14 Imputering p.g.a. avvikande rapportering" xr:uid="{DC4C8298-7F25-4C65-9E09-A1BFA20272FC}"/>
    <hyperlink ref="A9" location="'Figur 1'!A1" display="Figur 1" xr:uid="{79D371D9-9628-403B-8373-A7F59A7F7FC2}"/>
    <hyperlink ref="A10" location="'Figur 2'!A1" display="Figur 2" xr:uid="{753D7564-0812-446A-ACBA-FC00D82BDECF}"/>
    <hyperlink ref="A11" location="'Figur 3'!A1" display="Figur 3" xr:uid="{B05330B7-3623-47F7-9D53-347D31403BE9}"/>
    <hyperlink ref="A12" location="'Figur 4'!A1" display="Figur 4" xr:uid="{3D4178FA-50B1-4350-B8C3-7A64C49EDA6D}"/>
    <hyperlink ref="A13" location="'Figur 5'!A1" display="Figur 5" xr:uid="{245D0D44-1F11-44FC-BEEB-A509289473E0}"/>
    <hyperlink ref="A14" location="'Figur 6'!A1" display="Figur 6" xr:uid="{36D9F89D-205B-4DEE-9A4C-0749BF8E1DE9}"/>
    <hyperlink ref="A15" location="'Figur 7'!A1" display="Figur 7" xr:uid="{3C7FBB12-E566-4B0B-87CD-44C93EFD39C5}"/>
  </hyperlinks>
  <pageMargins left="0.7" right="0.7" top="0.75" bottom="0.75" header="0.3" footer="0.3"/>
  <pageSetup paperSize="9" scale="4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82E2-BC83-474C-A696-DB7925F9AEFB}">
  <sheetPr>
    <tabColor theme="2" tint="-9.9978637043366805E-2"/>
  </sheetPr>
  <dimension ref="A1:H15"/>
  <sheetViews>
    <sheetView zoomScaleNormal="100" workbookViewId="0"/>
  </sheetViews>
  <sheetFormatPr defaultColWidth="9.375" defaultRowHeight="13.8"/>
  <cols>
    <col min="1" max="1" width="13.625"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762</v>
      </c>
    </row>
    <row r="2" spans="1:8" ht="17.25" customHeight="1">
      <c r="A2" s="60" t="s">
        <v>784</v>
      </c>
      <c r="B2" s="60"/>
      <c r="C2" s="60"/>
    </row>
    <row r="3" spans="1:8" ht="17.25" customHeight="1">
      <c r="A3" s="58" t="s">
        <v>781</v>
      </c>
      <c r="B3" s="59"/>
      <c r="C3" s="59"/>
    </row>
    <row r="4" spans="1:8" ht="15.6">
      <c r="A4" s="77" t="s">
        <v>731</v>
      </c>
      <c r="B4" s="76" t="s">
        <v>763</v>
      </c>
      <c r="C4" s="75" t="s">
        <v>764</v>
      </c>
      <c r="D4" s="215" t="s">
        <v>738</v>
      </c>
      <c r="E4" s="215" t="s">
        <v>739</v>
      </c>
      <c r="F4" s="77" t="s">
        <v>741</v>
      </c>
      <c r="G4" s="215" t="s">
        <v>740</v>
      </c>
      <c r="H4" s="215" t="s">
        <v>742</v>
      </c>
    </row>
    <row r="5" spans="1:8" ht="15">
      <c r="A5" s="209" t="s">
        <v>131</v>
      </c>
      <c r="B5" s="210">
        <v>4009</v>
      </c>
      <c r="C5" s="142">
        <v>4608</v>
      </c>
      <c r="D5" s="1">
        <v>540335</v>
      </c>
      <c r="E5" s="1">
        <v>522405</v>
      </c>
      <c r="F5" s="209" t="s">
        <v>131</v>
      </c>
      <c r="G5" s="216">
        <f>100*(Tabell10410213132[[#This Row],[Kvinnor ]]/Tabell10410213132[[#This Row],[Antal kvinnor i befolkningen]])</f>
        <v>0.7419471253944312</v>
      </c>
      <c r="H5" s="217">
        <f>100*(Tabell10410213132[[#This Row],[Män  ]]/Tabell10410213132[[#This Row],[Antal män i befolkningen]])</f>
        <v>0.88207425273494711</v>
      </c>
    </row>
    <row r="6" spans="1:8" ht="15">
      <c r="A6" s="209" t="s">
        <v>132</v>
      </c>
      <c r="B6" s="210">
        <v>6467</v>
      </c>
      <c r="C6" s="142">
        <v>5298</v>
      </c>
      <c r="D6" s="1">
        <v>261308</v>
      </c>
      <c r="E6" s="1">
        <v>239946</v>
      </c>
      <c r="F6" s="209" t="s">
        <v>132</v>
      </c>
      <c r="G6" s="216">
        <f>100*(Tabell10410213132[[#This Row],[Kvinnor ]]/Tabell10410213132[[#This Row],[Antal kvinnor i befolkningen]])</f>
        <v>2.47485725657079</v>
      </c>
      <c r="H6" s="216">
        <f>100*(Tabell10410213132[[#This Row],[Män  ]]/Tabell10410213132[[#This Row],[Antal män i befolkningen]])</f>
        <v>2.2079967992798379</v>
      </c>
    </row>
    <row r="7" spans="1:8" ht="15">
      <c r="A7" s="209" t="s">
        <v>119</v>
      </c>
      <c r="B7" s="210">
        <v>9799</v>
      </c>
      <c r="C7" s="142">
        <v>6189</v>
      </c>
      <c r="D7" s="1">
        <v>172717</v>
      </c>
      <c r="E7" s="1">
        <v>146072</v>
      </c>
      <c r="F7" s="209" t="s">
        <v>119</v>
      </c>
      <c r="G7" s="216">
        <f>100*(Tabell10410213132[[#This Row],[Kvinnor ]]/Tabell10410213132[[#This Row],[Antal kvinnor i befolkningen]])</f>
        <v>5.673442683696452</v>
      </c>
      <c r="H7" s="216">
        <f>100*(Tabell10410213132[[#This Row],[Män  ]]/Tabell10410213132[[#This Row],[Antal män i befolkningen]])</f>
        <v>4.236951640286982</v>
      </c>
    </row>
    <row r="8" spans="1:8" ht="15">
      <c r="A8" s="209" t="s">
        <v>120</v>
      </c>
      <c r="B8" s="210">
        <v>13426</v>
      </c>
      <c r="C8" s="142">
        <v>6125</v>
      </c>
      <c r="D8" s="1">
        <v>104122</v>
      </c>
      <c r="E8" s="1">
        <v>71668</v>
      </c>
      <c r="F8" s="209" t="s">
        <v>120</v>
      </c>
      <c r="G8" s="216">
        <f>100*(Tabell10410213132[[#This Row],[Kvinnor ]]/Tabell10410213132[[#This Row],[Antal kvinnor i befolkningen]])</f>
        <v>12.894489156950501</v>
      </c>
      <c r="H8" s="216">
        <f>100*(Tabell10410213132[[#This Row],[Män  ]]/Tabell10410213132[[#This Row],[Antal män i befolkningen]])</f>
        <v>8.5463526259976561</v>
      </c>
    </row>
    <row r="9" spans="1:8" ht="15">
      <c r="A9" s="209" t="s">
        <v>111</v>
      </c>
      <c r="B9" s="210">
        <v>12936</v>
      </c>
      <c r="C9" s="142">
        <v>4357</v>
      </c>
      <c r="D9" s="1">
        <v>52329</v>
      </c>
      <c r="E9" s="1">
        <v>26276</v>
      </c>
      <c r="F9" s="209" t="s">
        <v>111</v>
      </c>
      <c r="G9" s="216">
        <f>100*(Tabell10410213132[[#This Row],[Kvinnor ]]/Tabell10410213132[[#This Row],[Antal kvinnor i befolkningen]])</f>
        <v>24.720518259473714</v>
      </c>
      <c r="H9" s="216">
        <f>100*(Tabell10410213132[[#This Row],[Män  ]]/Tabell10410213132[[#This Row],[Antal män i befolkningen]])</f>
        <v>16.58167148728878</v>
      </c>
    </row>
    <row r="10" spans="1:8" ht="15">
      <c r="A10" s="211" t="s">
        <v>112</v>
      </c>
      <c r="B10" s="212">
        <v>7532</v>
      </c>
      <c r="C10" s="146">
        <v>1751</v>
      </c>
      <c r="D10" s="1">
        <v>18062</v>
      </c>
      <c r="E10" s="1">
        <v>5708</v>
      </c>
      <c r="F10" s="211" t="s">
        <v>112</v>
      </c>
      <c r="G10" s="216">
        <f>100*(Tabell10410213132[[#This Row],[Kvinnor ]]/Tabell10410213132[[#This Row],[Antal kvinnor i befolkningen]])</f>
        <v>41.700808326874103</v>
      </c>
      <c r="H10" s="216">
        <f>100*(Tabell10410213132[[#This Row],[Män  ]]/Tabell10410213132[[#This Row],[Antal män i befolkningen]])</f>
        <v>30.676243868255082</v>
      </c>
    </row>
    <row r="11" spans="1:8">
      <c r="A11" s="32" t="s">
        <v>121</v>
      </c>
    </row>
    <row r="12" spans="1:8">
      <c r="A12" s="78" t="s">
        <v>735</v>
      </c>
    </row>
    <row r="15" spans="1:8">
      <c r="B15" s="153"/>
    </row>
  </sheetData>
  <sortState ref="B15:C26">
    <sortCondition ref="C15:C26"/>
  </sortState>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3759-DBCC-4E67-9A49-FFF994EADE9F}">
  <sheetPr>
    <tabColor theme="2" tint="-9.9978637043366805E-2"/>
  </sheetPr>
  <dimension ref="A1:H19"/>
  <sheetViews>
    <sheetView zoomScaleNormal="100" workbookViewId="0"/>
  </sheetViews>
  <sheetFormatPr defaultColWidth="9.375" defaultRowHeight="13.8"/>
  <cols>
    <col min="1" max="1" width="13.625"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767</v>
      </c>
    </row>
    <row r="2" spans="1:8" ht="17.25" customHeight="1">
      <c r="A2" s="60" t="s">
        <v>769</v>
      </c>
      <c r="B2" s="60"/>
      <c r="C2" s="60"/>
    </row>
    <row r="3" spans="1:8" ht="17.25" customHeight="1">
      <c r="A3" s="58" t="s">
        <v>782</v>
      </c>
      <c r="B3" s="59"/>
      <c r="C3" s="59"/>
    </row>
    <row r="4" spans="1:8" ht="15.6">
      <c r="A4" s="77" t="s">
        <v>709</v>
      </c>
      <c r="B4" s="76" t="s">
        <v>804</v>
      </c>
      <c r="C4" s="75" t="s">
        <v>803</v>
      </c>
      <c r="D4" s="215" t="s">
        <v>738</v>
      </c>
      <c r="E4" s="215" t="s">
        <v>739</v>
      </c>
      <c r="F4" s="77" t="s">
        <v>765</v>
      </c>
      <c r="G4" s="215" t="s">
        <v>766</v>
      </c>
      <c r="H4" s="215" t="s">
        <v>764</v>
      </c>
    </row>
    <row r="5" spans="1:8" ht="15">
      <c r="A5" s="209">
        <v>2014</v>
      </c>
      <c r="B5" s="210">
        <v>140381</v>
      </c>
      <c r="C5" s="142">
        <v>74262</v>
      </c>
      <c r="D5" s="218">
        <v>1026952</v>
      </c>
      <c r="E5" s="218">
        <v>865598</v>
      </c>
      <c r="F5" s="220">
        <v>2014</v>
      </c>
      <c r="G5" s="216">
        <f>100*(Tabell10410213134[[#This Row],[Antal kvinnor med beslut]]/Tabell10410213134[[#This Row],[Antal kvinnor i befolkningen]])</f>
        <v>13.669674921515318</v>
      </c>
      <c r="H5" s="217">
        <f>100*(Tabell10410213134[[#This Row],[Antal män med beslut ]]/Tabell10410213134[[#This Row],[Antal män i befolkningen]])</f>
        <v>8.5792712090369907</v>
      </c>
    </row>
    <row r="6" spans="1:8" ht="15">
      <c r="A6" s="209">
        <v>2015</v>
      </c>
      <c r="B6" s="210">
        <v>141617</v>
      </c>
      <c r="C6" s="142">
        <v>76512</v>
      </c>
      <c r="D6" s="218">
        <v>1043766</v>
      </c>
      <c r="E6" s="218">
        <v>886293</v>
      </c>
      <c r="F6" s="209">
        <v>2015</v>
      </c>
      <c r="G6" s="216">
        <f>100*(Tabell10410213134[[#This Row],[Antal kvinnor med beslut]]/Tabell10410213134[[#This Row],[Antal kvinnor i befolkningen]])</f>
        <v>13.567887821599861</v>
      </c>
      <c r="H6" s="216">
        <f>100*(Tabell10410213134[[#This Row],[Antal män med beslut ]]/Tabell10410213134[[#This Row],[Antal män i befolkningen]])</f>
        <v>8.6328110455571689</v>
      </c>
    </row>
    <row r="7" spans="1:8" ht="15">
      <c r="A7" s="209">
        <v>2016</v>
      </c>
      <c r="B7" s="213">
        <v>139631</v>
      </c>
      <c r="C7" s="214">
        <v>77098</v>
      </c>
      <c r="D7" s="219">
        <v>1057872</v>
      </c>
      <c r="E7" s="219">
        <v>904173</v>
      </c>
      <c r="F7" s="209">
        <v>2016</v>
      </c>
      <c r="G7" s="216">
        <f>100*(Tabell10410213134[[#This Row],[Antal kvinnor med beslut]]/Tabell10410213134[[#This Row],[Antal kvinnor i befolkningen]])</f>
        <v>13.199233933784049</v>
      </c>
      <c r="H7" s="216">
        <f>100*(Tabell10410213134[[#This Row],[Antal män med beslut ]]/Tabell10410213134[[#This Row],[Antal män i befolkningen]])</f>
        <v>8.5269080142848779</v>
      </c>
    </row>
    <row r="8" spans="1:8" ht="15">
      <c r="A8" s="209">
        <v>2017</v>
      </c>
      <c r="B8" s="213">
        <v>140193</v>
      </c>
      <c r="C8" s="214">
        <v>78570</v>
      </c>
      <c r="D8" s="219">
        <v>1070735</v>
      </c>
      <c r="E8" s="219">
        <v>920770</v>
      </c>
      <c r="F8" s="209">
        <v>2017</v>
      </c>
      <c r="G8" s="216">
        <f>100*(Tabell10410213134[[#This Row],[Antal kvinnor med beslut]]/Tabell10410213134[[#This Row],[Antal kvinnor i befolkningen]])</f>
        <v>13.093155636081757</v>
      </c>
      <c r="H8" s="216">
        <f>100*(Tabell10410213134[[#This Row],[Antal män med beslut ]]/Tabell10410213134[[#This Row],[Antal män i befolkningen]])</f>
        <v>8.5330755780488072</v>
      </c>
    </row>
    <row r="9" spans="1:8" ht="15">
      <c r="A9" s="209">
        <v>2018</v>
      </c>
      <c r="B9" s="213">
        <v>140012</v>
      </c>
      <c r="C9" s="214">
        <v>80217</v>
      </c>
      <c r="D9" s="219">
        <v>1083577</v>
      </c>
      <c r="E9" s="219">
        <v>937354</v>
      </c>
      <c r="F9" s="209">
        <v>2018</v>
      </c>
      <c r="G9" s="216">
        <f>100*(Tabell10410213134[[#This Row],[Antal kvinnor med beslut]]/Tabell10410213134[[#This Row],[Antal kvinnor i befolkningen]])</f>
        <v>12.921278321706717</v>
      </c>
      <c r="H9" s="216">
        <f>100*(Tabell10410213134[[#This Row],[Antal män med beslut ]]/Tabell10410213134[[#This Row],[Antal män i befolkningen]])</f>
        <v>8.5578127367035286</v>
      </c>
    </row>
    <row r="10" spans="1:8" ht="15">
      <c r="A10" s="209">
        <v>2019</v>
      </c>
      <c r="B10" s="213">
        <v>140477</v>
      </c>
      <c r="C10" s="214">
        <v>81931</v>
      </c>
      <c r="D10" s="219">
        <v>1096913</v>
      </c>
      <c r="E10" s="219">
        <v>953628</v>
      </c>
      <c r="F10" s="209">
        <v>2019</v>
      </c>
      <c r="G10" s="216">
        <f>100*(Tabell10410213134[[#This Row],[Antal kvinnor med beslut]]/Tabell10410213134[[#This Row],[Antal kvinnor i befolkningen]])</f>
        <v>12.806576273596903</v>
      </c>
      <c r="H10" s="216">
        <f>100*(Tabell10410213134[[#This Row],[Antal män med beslut ]]/Tabell10410213134[[#This Row],[Antal män i befolkningen]])</f>
        <v>8.5915052829824639</v>
      </c>
    </row>
    <row r="11" spans="1:8" ht="15">
      <c r="A11" s="209">
        <v>2020</v>
      </c>
      <c r="B11" s="213">
        <v>136159</v>
      </c>
      <c r="C11" s="214">
        <v>80883</v>
      </c>
      <c r="D11" s="219">
        <v>1109127</v>
      </c>
      <c r="E11" s="219">
        <v>967603</v>
      </c>
      <c r="F11" s="209">
        <v>2020</v>
      </c>
      <c r="G11" s="216">
        <f>100*(Tabell10410213134[[#This Row],[Antal kvinnor med beslut]]/Tabell10410213134[[#This Row],[Antal kvinnor i befolkningen]])</f>
        <v>12.276231666887561</v>
      </c>
      <c r="H11" s="216">
        <f>100*(Tabell10410213134[[#This Row],[Antal män med beslut ]]/Tabell10410213134[[#This Row],[Antal män i befolkningen]])</f>
        <v>8.3591100895718604</v>
      </c>
    </row>
    <row r="12" spans="1:8" ht="15">
      <c r="A12" s="209">
        <v>2021</v>
      </c>
      <c r="B12" s="210">
        <v>135534</v>
      </c>
      <c r="C12" s="142">
        <v>81358</v>
      </c>
      <c r="D12" s="218">
        <v>1121727</v>
      </c>
      <c r="E12" s="218">
        <v>981703</v>
      </c>
      <c r="F12" s="209">
        <v>2021</v>
      </c>
      <c r="G12" s="216">
        <f>100*(Tabell10410213134[[#This Row],[Antal kvinnor med beslut]]/Tabell10410213134[[#This Row],[Antal kvinnor i befolkningen]])</f>
        <v>12.082619032973263</v>
      </c>
      <c r="H12" s="216">
        <f>100*(Tabell10410213134[[#This Row],[Antal män med beslut ]]/Tabell10410213134[[#This Row],[Antal män i befolkningen]])</f>
        <v>8.2874352018889628</v>
      </c>
    </row>
    <row r="13" spans="1:8" ht="15">
      <c r="A13" s="209">
        <v>2022</v>
      </c>
      <c r="B13" s="210">
        <v>136949</v>
      </c>
      <c r="C13" s="142">
        <v>84116</v>
      </c>
      <c r="D13" s="218">
        <v>1135657</v>
      </c>
      <c r="E13" s="218">
        <v>997298</v>
      </c>
      <c r="F13" s="209">
        <v>2022</v>
      </c>
      <c r="G13" s="216">
        <f>100*(Tabell10410213134[[#This Row],[Antal kvinnor med beslut]]/Tabell10410213134[[#This Row],[Antal kvinnor i befolkningen]])</f>
        <v>12.059010775260488</v>
      </c>
      <c r="H13" s="216">
        <f>100*(Tabell10410213134[[#This Row],[Antal män med beslut ]]/Tabell10410213134[[#This Row],[Antal män i befolkningen]])</f>
        <v>8.4343897210262124</v>
      </c>
    </row>
    <row r="14" spans="1:8" ht="15">
      <c r="A14" s="209">
        <v>2023</v>
      </c>
      <c r="B14" s="210">
        <v>137411</v>
      </c>
      <c r="C14" s="142">
        <v>85797</v>
      </c>
      <c r="D14" s="218">
        <v>1148873</v>
      </c>
      <c r="E14" s="218">
        <v>1012075</v>
      </c>
      <c r="F14" s="209">
        <v>2023</v>
      </c>
      <c r="G14" s="216">
        <f>100*(Tabell10410213134[[#This Row],[Antal kvinnor med beslut]]/Tabell10410213134[[#This Row],[Antal kvinnor i befolkningen]])</f>
        <v>11.960503902520122</v>
      </c>
      <c r="H14" s="216">
        <f>100*(Tabell10410213134[[#This Row],[Antal män med beslut ]]/Tabell10410213134[[#This Row],[Antal män i befolkningen]])</f>
        <v>8.4773361657979898</v>
      </c>
    </row>
    <row r="15" spans="1:8">
      <c r="A15" s="32" t="s">
        <v>121</v>
      </c>
    </row>
    <row r="16" spans="1:8">
      <c r="A16" s="78" t="s">
        <v>735</v>
      </c>
    </row>
    <row r="19" spans="2:3">
      <c r="B19" s="153"/>
      <c r="C19" s="153"/>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78CD-12F4-4E20-A0F3-5CC934B712A1}">
  <sheetPr>
    <tabColor theme="2" tint="-9.9978637043366805E-2"/>
  </sheetPr>
  <dimension ref="A1:H19"/>
  <sheetViews>
    <sheetView zoomScaleNormal="100" workbookViewId="0"/>
  </sheetViews>
  <sheetFormatPr defaultColWidth="9.375" defaultRowHeight="13.8"/>
  <cols>
    <col min="1" max="1" width="13.625"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768</v>
      </c>
    </row>
    <row r="2" spans="1:8" ht="17.25" customHeight="1">
      <c r="A2" s="60" t="s">
        <v>786</v>
      </c>
      <c r="B2" s="60"/>
      <c r="C2" s="60"/>
    </row>
    <row r="3" spans="1:8" ht="17.25" customHeight="1">
      <c r="A3" s="58" t="s">
        <v>783</v>
      </c>
      <c r="B3" s="59"/>
      <c r="C3" s="59"/>
    </row>
    <row r="4" spans="1:8" ht="15.6">
      <c r="A4" s="77" t="s">
        <v>709</v>
      </c>
      <c r="B4" s="76" t="s">
        <v>805</v>
      </c>
      <c r="C4" s="75" t="s">
        <v>806</v>
      </c>
      <c r="D4" s="215" t="s">
        <v>738</v>
      </c>
      <c r="E4" s="215" t="s">
        <v>739</v>
      </c>
      <c r="F4" s="77" t="s">
        <v>765</v>
      </c>
      <c r="G4" s="215" t="s">
        <v>766</v>
      </c>
      <c r="H4" s="215" t="s">
        <v>764</v>
      </c>
    </row>
    <row r="5" spans="1:8" ht="15">
      <c r="A5" s="209">
        <v>2014</v>
      </c>
      <c r="B5" s="210">
        <v>73433</v>
      </c>
      <c r="C5" s="142">
        <v>35065</v>
      </c>
      <c r="D5" s="218">
        <v>1026952</v>
      </c>
      <c r="E5" s="218">
        <v>865598</v>
      </c>
      <c r="F5" s="220">
        <v>2014</v>
      </c>
      <c r="G5" s="216">
        <f>100*(Tabell1041021313435[[#This Row],[Antal kvinnor i särskilt boende]]/Tabell1041021313435[[#This Row],[Antal kvinnor i befolkningen]])</f>
        <v>7.1505776316711982</v>
      </c>
      <c r="H5" s="217">
        <f>100*(Tabell1041021313435[[#This Row],[Antal män i särskilt boende ]]/Tabell1041021313435[[#This Row],[Antal män i befolkningen]])</f>
        <v>4.0509566796596115</v>
      </c>
    </row>
    <row r="6" spans="1:8" ht="15">
      <c r="A6" s="209">
        <v>2015</v>
      </c>
      <c r="B6" s="210">
        <v>73297</v>
      </c>
      <c r="C6" s="142">
        <v>35837</v>
      </c>
      <c r="D6" s="218">
        <v>1043766</v>
      </c>
      <c r="E6" s="218">
        <v>886293</v>
      </c>
      <c r="F6" s="209">
        <v>2015</v>
      </c>
      <c r="G6" s="216">
        <f>100*(Tabell1041021313435[[#This Row],[Antal kvinnor i särskilt boende]]/Tabell1041021313435[[#This Row],[Antal kvinnor i befolkningen]])</f>
        <v>7.0223594177238962</v>
      </c>
      <c r="H6" s="216">
        <f>100*(Tabell1041021313435[[#This Row],[Antal män i särskilt boende ]]/Tabell1041021313435[[#This Row],[Antal män i befolkningen]])</f>
        <v>4.0434709514799279</v>
      </c>
    </row>
    <row r="7" spans="1:8" ht="15">
      <c r="A7" s="209">
        <v>2016</v>
      </c>
      <c r="B7" s="213">
        <v>73875</v>
      </c>
      <c r="C7" s="214">
        <v>36473</v>
      </c>
      <c r="D7" s="219">
        <v>1057872</v>
      </c>
      <c r="E7" s="219">
        <v>904173</v>
      </c>
      <c r="F7" s="209">
        <v>2016</v>
      </c>
      <c r="G7" s="216">
        <f>100*(Tabell1041021313435[[#This Row],[Antal kvinnor i särskilt boende]]/Tabell1041021313435[[#This Row],[Antal kvinnor i befolkningen]])</f>
        <v>6.9833590453287355</v>
      </c>
      <c r="H7" s="216">
        <f>100*(Tabell1041021313435[[#This Row],[Antal män i särskilt boende ]]/Tabell1041021313435[[#This Row],[Antal män i befolkningen]])</f>
        <v>4.0338519287791161</v>
      </c>
    </row>
    <row r="8" spans="1:8" ht="15">
      <c r="A8" s="209">
        <v>2017</v>
      </c>
      <c r="B8" s="213">
        <v>73488</v>
      </c>
      <c r="C8" s="214">
        <v>36997</v>
      </c>
      <c r="D8" s="219">
        <v>1070735</v>
      </c>
      <c r="E8" s="219">
        <v>920770</v>
      </c>
      <c r="F8" s="209">
        <v>2017</v>
      </c>
      <c r="G8" s="216">
        <f>100*(Tabell1041021313435[[#This Row],[Antal kvinnor i särskilt boende]]/Tabell1041021313435[[#This Row],[Antal kvinnor i befolkningen]])</f>
        <v>6.8633228576631939</v>
      </c>
      <c r="H8" s="216">
        <f>100*(Tabell1041021313435[[#This Row],[Antal män i särskilt boende ]]/Tabell1041021313435[[#This Row],[Antal män i befolkningen]])</f>
        <v>4.0180501102338262</v>
      </c>
    </row>
    <row r="9" spans="1:8" ht="15">
      <c r="A9" s="209">
        <v>2018</v>
      </c>
      <c r="B9" s="213">
        <v>73160</v>
      </c>
      <c r="C9" s="214">
        <v>37650</v>
      </c>
      <c r="D9" s="219">
        <v>1083577</v>
      </c>
      <c r="E9" s="219">
        <v>937354</v>
      </c>
      <c r="F9" s="209">
        <v>2018</v>
      </c>
      <c r="G9" s="216">
        <f>100*(Tabell1041021313435[[#This Row],[Antal kvinnor i särskilt boende]]/Tabell1041021313435[[#This Row],[Antal kvinnor i befolkningen]])</f>
        <v>6.7517121533587368</v>
      </c>
      <c r="H9" s="216">
        <f>100*(Tabell1041021313435[[#This Row],[Antal män i särskilt boende ]]/Tabell1041021313435[[#This Row],[Antal män i befolkningen]])</f>
        <v>4.0166255224813678</v>
      </c>
    </row>
    <row r="10" spans="1:8" ht="15">
      <c r="A10" s="209">
        <v>2019</v>
      </c>
      <c r="B10" s="213">
        <v>71726</v>
      </c>
      <c r="C10" s="214">
        <v>37646</v>
      </c>
      <c r="D10" s="219">
        <v>1096913</v>
      </c>
      <c r="E10" s="219">
        <v>953628</v>
      </c>
      <c r="F10" s="209">
        <v>2019</v>
      </c>
      <c r="G10" s="216">
        <f>100*(Tabell1041021313435[[#This Row],[Antal kvinnor i särskilt boende]]/Tabell1041021313435[[#This Row],[Antal kvinnor i befolkningen]])</f>
        <v>6.5388959744300585</v>
      </c>
      <c r="H10" s="216">
        <f>100*(Tabell1041021313435[[#This Row],[Antal män i särskilt boende ]]/Tabell1041021313435[[#This Row],[Antal män i befolkningen]])</f>
        <v>3.947660932774625</v>
      </c>
    </row>
    <row r="11" spans="1:8" ht="15">
      <c r="A11" s="209">
        <v>2020</v>
      </c>
      <c r="B11" s="213">
        <v>70717</v>
      </c>
      <c r="C11" s="214">
        <v>37739</v>
      </c>
      <c r="D11" s="219">
        <v>1109127</v>
      </c>
      <c r="E11" s="219">
        <v>967603</v>
      </c>
      <c r="F11" s="209">
        <v>2020</v>
      </c>
      <c r="G11" s="216">
        <f>100*(Tabell1041021313435[[#This Row],[Antal kvinnor i särskilt boende]]/Tabell1041021313435[[#This Row],[Antal kvinnor i befolkningen]])</f>
        <v>6.3759154722588125</v>
      </c>
      <c r="H11" s="216">
        <f>100*(Tabell1041021313435[[#This Row],[Antal män i särskilt boende ]]/Tabell1041021313435[[#This Row],[Antal män i befolkningen]])</f>
        <v>3.9002566135078123</v>
      </c>
    </row>
    <row r="12" spans="1:8" ht="15">
      <c r="A12" s="209">
        <v>2021</v>
      </c>
      <c r="B12" s="210">
        <v>68439</v>
      </c>
      <c r="C12" s="142">
        <v>36493</v>
      </c>
      <c r="D12" s="218">
        <v>1121727</v>
      </c>
      <c r="E12" s="218">
        <v>981703</v>
      </c>
      <c r="F12" s="209">
        <v>2021</v>
      </c>
      <c r="G12" s="216">
        <f>100*(Tabell1041021313435[[#This Row],[Antal kvinnor i särskilt boende]]/Tabell1041021313435[[#This Row],[Antal kvinnor i befolkningen]])</f>
        <v>6.1012171410690836</v>
      </c>
      <c r="H12" s="216">
        <f>100*(Tabell1041021313435[[#This Row],[Antal män i särskilt boende ]]/Tabell1041021313435[[#This Row],[Antal män i befolkningen]])</f>
        <v>3.717315725835614</v>
      </c>
    </row>
    <row r="13" spans="1:8" ht="15">
      <c r="A13" s="209">
        <v>2022</v>
      </c>
      <c r="B13" s="210">
        <v>71463</v>
      </c>
      <c r="C13" s="142">
        <v>38978</v>
      </c>
      <c r="D13" s="218">
        <v>1135657</v>
      </c>
      <c r="E13" s="218">
        <v>997298</v>
      </c>
      <c r="F13" s="209">
        <v>2022</v>
      </c>
      <c r="G13" s="216">
        <f>100*(Tabell1041021313435[[#This Row],[Antal kvinnor i särskilt boende]]/Tabell1041021313435[[#This Row],[Antal kvinnor i befolkningen]])</f>
        <v>6.2926570258449512</v>
      </c>
      <c r="H13" s="216">
        <f>100*(Tabell1041021313435[[#This Row],[Antal män i särskilt boende ]]/Tabell1041021313435[[#This Row],[Antal män i befolkningen]])</f>
        <v>3.9083603897731667</v>
      </c>
    </row>
    <row r="14" spans="1:8" ht="15">
      <c r="A14" s="209">
        <v>2023</v>
      </c>
      <c r="B14" s="210">
        <v>70085</v>
      </c>
      <c r="C14" s="142">
        <v>38677</v>
      </c>
      <c r="D14" s="218">
        <v>1148873</v>
      </c>
      <c r="E14" s="218">
        <v>1012075</v>
      </c>
      <c r="F14" s="209">
        <v>2023</v>
      </c>
      <c r="G14" s="216">
        <f>100*(Tabell1041021313435[[#This Row],[Antal kvinnor i särskilt boende]]/Tabell1041021313435[[#This Row],[Antal kvinnor i befolkningen]])</f>
        <v>6.1003261457097526</v>
      </c>
      <c r="H14" s="216">
        <f>100*(Tabell1041021313435[[#This Row],[Antal män i särskilt boende ]]/Tabell1041021313435[[#This Row],[Antal män i befolkningen]])</f>
        <v>3.8215547266753949</v>
      </c>
    </row>
    <row r="15" spans="1:8">
      <c r="A15" s="32" t="s">
        <v>121</v>
      </c>
    </row>
    <row r="16" spans="1:8">
      <c r="A16" s="78" t="s">
        <v>735</v>
      </c>
    </row>
    <row r="19" spans="2:3">
      <c r="B19" s="153"/>
      <c r="C19" s="153"/>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P37"/>
  <sheetViews>
    <sheetView zoomScaleNormal="100" workbookViewId="0"/>
  </sheetViews>
  <sheetFormatPr defaultColWidth="9.375" defaultRowHeight="13.8"/>
  <cols>
    <col min="1" max="1" width="33.875" style="24" customWidth="1"/>
    <col min="2" max="16" width="12.875" style="24" customWidth="1"/>
    <col min="17" max="20" width="9.375" style="24" customWidth="1"/>
    <col min="21" max="16384" width="9.375" style="24"/>
  </cols>
  <sheetData>
    <row r="1" spans="1:16">
      <c r="A1" s="74" t="s">
        <v>124</v>
      </c>
    </row>
    <row r="2" spans="1:16" ht="17.25" customHeight="1">
      <c r="A2" s="60" t="s">
        <v>718</v>
      </c>
      <c r="B2" s="60"/>
      <c r="C2" s="60"/>
      <c r="D2" s="60"/>
      <c r="E2" s="60"/>
      <c r="F2" s="60"/>
      <c r="G2" s="60"/>
      <c r="H2" s="60"/>
      <c r="I2" s="60"/>
      <c r="J2" s="60"/>
      <c r="K2" s="60"/>
      <c r="L2" s="60"/>
      <c r="M2" s="60"/>
      <c r="N2" s="60"/>
      <c r="O2" s="60"/>
      <c r="P2" s="60"/>
    </row>
    <row r="3" spans="1:16" ht="17.25" customHeight="1">
      <c r="A3" s="58" t="s">
        <v>824</v>
      </c>
      <c r="B3" s="59"/>
      <c r="C3" s="59"/>
      <c r="D3" s="59"/>
      <c r="E3" s="59"/>
      <c r="F3" s="59"/>
      <c r="G3" s="59"/>
      <c r="H3" s="59"/>
      <c r="I3" s="59"/>
      <c r="J3" s="59"/>
      <c r="K3" s="59"/>
      <c r="L3" s="59"/>
      <c r="M3" s="59"/>
      <c r="N3" s="59"/>
      <c r="O3" s="59"/>
      <c r="P3" s="59"/>
    </row>
    <row r="4" spans="1:16" ht="15.6">
      <c r="A4" s="121" t="s">
        <v>110</v>
      </c>
      <c r="B4" s="123" t="s">
        <v>131</v>
      </c>
      <c r="C4" s="123" t="s">
        <v>118</v>
      </c>
      <c r="D4" s="123" t="s">
        <v>132</v>
      </c>
      <c r="E4" s="123" t="s">
        <v>133</v>
      </c>
      <c r="F4" s="123" t="s">
        <v>119</v>
      </c>
      <c r="G4" s="123" t="s">
        <v>134</v>
      </c>
      <c r="H4" s="123" t="s">
        <v>120</v>
      </c>
      <c r="I4" s="123" t="s">
        <v>135</v>
      </c>
      <c r="J4" s="123" t="s">
        <v>111</v>
      </c>
      <c r="K4" s="123" t="s">
        <v>136</v>
      </c>
      <c r="L4" s="123" t="s">
        <v>112</v>
      </c>
      <c r="M4" s="123" t="s">
        <v>137</v>
      </c>
      <c r="N4" s="123" t="s">
        <v>113</v>
      </c>
      <c r="O4" s="123" t="s">
        <v>138</v>
      </c>
      <c r="P4" s="124" t="s">
        <v>139</v>
      </c>
    </row>
    <row r="5" spans="1:16" ht="15.6">
      <c r="A5" s="119"/>
      <c r="B5" s="123" t="s">
        <v>114</v>
      </c>
      <c r="C5" s="125" t="s">
        <v>115</v>
      </c>
      <c r="D5" s="123" t="s">
        <v>114</v>
      </c>
      <c r="E5" s="125" t="s">
        <v>115</v>
      </c>
      <c r="F5" s="123" t="s">
        <v>114</v>
      </c>
      <c r="G5" s="125" t="s">
        <v>115</v>
      </c>
      <c r="H5" s="123" t="s">
        <v>114</v>
      </c>
      <c r="I5" s="123" t="s">
        <v>115</v>
      </c>
      <c r="J5" s="123" t="s">
        <v>114</v>
      </c>
      <c r="K5" s="123" t="s">
        <v>115</v>
      </c>
      <c r="L5" s="123" t="s">
        <v>114</v>
      </c>
      <c r="M5" s="123" t="s">
        <v>115</v>
      </c>
      <c r="N5" s="126" t="s">
        <v>114</v>
      </c>
      <c r="O5" s="123" t="s">
        <v>115</v>
      </c>
      <c r="P5" s="127" t="s">
        <v>116</v>
      </c>
    </row>
    <row r="6" spans="1:16" ht="15">
      <c r="A6" s="129" t="s">
        <v>50</v>
      </c>
      <c r="B6" s="191">
        <v>13646</v>
      </c>
      <c r="C6" s="143">
        <v>11613</v>
      </c>
      <c r="D6" s="191">
        <v>21736</v>
      </c>
      <c r="E6" s="143">
        <v>14075</v>
      </c>
      <c r="F6" s="191">
        <v>35270</v>
      </c>
      <c r="G6" s="143">
        <v>18062</v>
      </c>
      <c r="H6" s="191">
        <v>41780</v>
      </c>
      <c r="I6" s="191">
        <v>17865</v>
      </c>
      <c r="J6" s="191">
        <v>27166</v>
      </c>
      <c r="K6" s="191">
        <v>10532</v>
      </c>
      <c r="L6" s="191">
        <v>8674</v>
      </c>
      <c r="M6" s="191">
        <v>2753</v>
      </c>
      <c r="N6" s="191">
        <v>148272</v>
      </c>
      <c r="O6" s="191">
        <v>74900</v>
      </c>
      <c r="P6" s="193">
        <v>223172</v>
      </c>
    </row>
    <row r="7" spans="1:16" ht="15">
      <c r="A7" s="129" t="s">
        <v>117</v>
      </c>
      <c r="B7" s="191">
        <v>10836</v>
      </c>
      <c r="C7" s="143">
        <v>10432</v>
      </c>
      <c r="D7" s="191">
        <v>14565</v>
      </c>
      <c r="E7" s="143">
        <v>10926</v>
      </c>
      <c r="F7" s="191">
        <v>20612</v>
      </c>
      <c r="G7" s="143">
        <v>12883</v>
      </c>
      <c r="H7" s="191">
        <v>24354</v>
      </c>
      <c r="I7" s="191">
        <v>12133</v>
      </c>
      <c r="J7" s="191">
        <v>17713</v>
      </c>
      <c r="K7" s="191">
        <v>7387</v>
      </c>
      <c r="L7" s="191">
        <v>6600</v>
      </c>
      <c r="M7" s="191">
        <v>2070</v>
      </c>
      <c r="N7" s="191">
        <v>94680</v>
      </c>
      <c r="O7" s="191">
        <v>55831</v>
      </c>
      <c r="P7" s="193">
        <v>150511</v>
      </c>
    </row>
    <row r="8" spans="1:16" ht="15">
      <c r="A8" s="141" t="s">
        <v>787</v>
      </c>
      <c r="B8" s="191">
        <v>4009</v>
      </c>
      <c r="C8" s="143">
        <v>4608</v>
      </c>
      <c r="D8" s="191">
        <v>6467</v>
      </c>
      <c r="E8" s="143">
        <v>5298</v>
      </c>
      <c r="F8" s="191">
        <v>9799</v>
      </c>
      <c r="G8" s="143">
        <v>6189</v>
      </c>
      <c r="H8" s="191">
        <v>13426</v>
      </c>
      <c r="I8" s="191">
        <v>6125</v>
      </c>
      <c r="J8" s="191">
        <v>12936</v>
      </c>
      <c r="K8" s="191">
        <v>4357</v>
      </c>
      <c r="L8" s="191">
        <v>7532</v>
      </c>
      <c r="M8" s="191">
        <v>1751</v>
      </c>
      <c r="N8" s="191">
        <v>54169</v>
      </c>
      <c r="O8" s="191">
        <v>28328</v>
      </c>
      <c r="P8" s="193">
        <v>82497</v>
      </c>
    </row>
    <row r="9" spans="1:16" ht="15">
      <c r="A9" s="129" t="s">
        <v>52</v>
      </c>
      <c r="B9" s="191">
        <v>2431</v>
      </c>
      <c r="C9" s="143">
        <v>3029</v>
      </c>
      <c r="D9" s="191">
        <v>3797</v>
      </c>
      <c r="E9" s="143">
        <v>3206</v>
      </c>
      <c r="F9" s="191">
        <v>6114</v>
      </c>
      <c r="G9" s="143">
        <v>4092</v>
      </c>
      <c r="H9" s="191">
        <v>8007</v>
      </c>
      <c r="I9" s="191">
        <v>4237</v>
      </c>
      <c r="J9" s="191">
        <v>6061</v>
      </c>
      <c r="K9" s="191">
        <v>2952</v>
      </c>
      <c r="L9" s="191">
        <v>2342</v>
      </c>
      <c r="M9" s="191">
        <v>852</v>
      </c>
      <c r="N9" s="191">
        <v>28752</v>
      </c>
      <c r="O9" s="191">
        <v>18368</v>
      </c>
      <c r="P9" s="193">
        <v>47120</v>
      </c>
    </row>
    <row r="10" spans="1:16" ht="15">
      <c r="A10" s="129" t="s">
        <v>53</v>
      </c>
      <c r="B10" s="191">
        <v>2236</v>
      </c>
      <c r="C10" s="143">
        <v>1808</v>
      </c>
      <c r="D10" s="191">
        <v>2566</v>
      </c>
      <c r="E10" s="143">
        <v>1597</v>
      </c>
      <c r="F10" s="191">
        <v>3558</v>
      </c>
      <c r="G10" s="143">
        <v>1743</v>
      </c>
      <c r="H10" s="191">
        <v>4180</v>
      </c>
      <c r="I10" s="191">
        <v>1521</v>
      </c>
      <c r="J10" s="191">
        <v>3310</v>
      </c>
      <c r="K10" s="191">
        <v>965</v>
      </c>
      <c r="L10" s="191">
        <v>1390</v>
      </c>
      <c r="M10" s="191">
        <v>318</v>
      </c>
      <c r="N10" s="191">
        <v>17240</v>
      </c>
      <c r="O10" s="191">
        <v>7952</v>
      </c>
      <c r="P10" s="193">
        <v>25192</v>
      </c>
    </row>
    <row r="11" spans="1:16" ht="15">
      <c r="A11" s="128" t="s">
        <v>54</v>
      </c>
      <c r="B11" s="194">
        <v>454</v>
      </c>
      <c r="C11" s="143">
        <v>698</v>
      </c>
      <c r="D11" s="194">
        <v>595</v>
      </c>
      <c r="E11" s="143">
        <v>957</v>
      </c>
      <c r="F11" s="194">
        <v>744</v>
      </c>
      <c r="G11" s="143">
        <v>1091</v>
      </c>
      <c r="H11" s="194">
        <v>732</v>
      </c>
      <c r="I11" s="194">
        <v>872</v>
      </c>
      <c r="J11" s="194">
        <v>510</v>
      </c>
      <c r="K11" s="194">
        <v>406</v>
      </c>
      <c r="L11" s="194">
        <v>210</v>
      </c>
      <c r="M11" s="194">
        <v>76</v>
      </c>
      <c r="N11" s="194">
        <v>3245</v>
      </c>
      <c r="O11" s="194">
        <v>4100</v>
      </c>
      <c r="P11" s="195">
        <v>7345</v>
      </c>
    </row>
    <row r="12" spans="1:16" ht="15">
      <c r="A12" s="129" t="s">
        <v>55</v>
      </c>
      <c r="B12" s="191">
        <v>905</v>
      </c>
      <c r="C12" s="143">
        <v>912</v>
      </c>
      <c r="D12" s="191">
        <v>1131</v>
      </c>
      <c r="E12" s="143">
        <v>1089</v>
      </c>
      <c r="F12" s="191">
        <v>1492</v>
      </c>
      <c r="G12" s="143">
        <v>1397</v>
      </c>
      <c r="H12" s="191">
        <v>1398</v>
      </c>
      <c r="I12" s="191">
        <v>1019</v>
      </c>
      <c r="J12" s="191">
        <v>767</v>
      </c>
      <c r="K12" s="191">
        <v>385</v>
      </c>
      <c r="L12" s="191">
        <v>172</v>
      </c>
      <c r="M12" s="191">
        <v>51</v>
      </c>
      <c r="N12" s="191">
        <v>5865</v>
      </c>
      <c r="O12" s="191">
        <v>4853</v>
      </c>
      <c r="P12" s="193">
        <v>10718</v>
      </c>
    </row>
    <row r="13" spans="1:16" ht="15">
      <c r="A13" s="129" t="s">
        <v>56</v>
      </c>
      <c r="B13" s="191">
        <v>420</v>
      </c>
      <c r="C13" s="143">
        <v>563</v>
      </c>
      <c r="D13" s="191">
        <v>603</v>
      </c>
      <c r="E13" s="143">
        <v>948</v>
      </c>
      <c r="F13" s="191">
        <v>639</v>
      </c>
      <c r="G13" s="143">
        <v>1206</v>
      </c>
      <c r="H13" s="191">
        <v>472</v>
      </c>
      <c r="I13" s="191">
        <v>980</v>
      </c>
      <c r="J13" s="191">
        <v>181</v>
      </c>
      <c r="K13" s="191">
        <v>451</v>
      </c>
      <c r="L13" s="191">
        <v>62</v>
      </c>
      <c r="M13" s="191">
        <v>76</v>
      </c>
      <c r="N13" s="191">
        <v>2377</v>
      </c>
      <c r="O13" s="191">
        <v>4224</v>
      </c>
      <c r="P13" s="193">
        <v>6601</v>
      </c>
    </row>
    <row r="14" spans="1:16" ht="15">
      <c r="A14" s="129" t="s">
        <v>57</v>
      </c>
      <c r="B14" s="191">
        <v>1358</v>
      </c>
      <c r="C14" s="143">
        <v>1172</v>
      </c>
      <c r="D14" s="191">
        <v>292</v>
      </c>
      <c r="E14" s="143">
        <v>190</v>
      </c>
      <c r="F14" s="191">
        <v>104</v>
      </c>
      <c r="G14" s="143">
        <v>83</v>
      </c>
      <c r="H14" s="191">
        <v>45</v>
      </c>
      <c r="I14" s="191">
        <v>23</v>
      </c>
      <c r="J14" s="191">
        <v>18</v>
      </c>
      <c r="K14" s="191">
        <v>4</v>
      </c>
      <c r="L14" s="191">
        <v>4</v>
      </c>
      <c r="M14" s="191">
        <v>2</v>
      </c>
      <c r="N14" s="191">
        <v>1821</v>
      </c>
      <c r="O14" s="191">
        <v>1474</v>
      </c>
      <c r="P14" s="193">
        <v>3295</v>
      </c>
    </row>
    <row r="15" spans="1:16" ht="15">
      <c r="A15" s="129" t="s">
        <v>58</v>
      </c>
      <c r="B15" s="191">
        <v>541</v>
      </c>
      <c r="C15" s="143">
        <v>401</v>
      </c>
      <c r="D15" s="191">
        <v>144</v>
      </c>
      <c r="E15" s="143">
        <v>86</v>
      </c>
      <c r="F15" s="191">
        <v>82</v>
      </c>
      <c r="G15" s="143">
        <v>37</v>
      </c>
      <c r="H15" s="191">
        <v>51</v>
      </c>
      <c r="I15" s="191">
        <v>18</v>
      </c>
      <c r="J15" s="191">
        <v>39</v>
      </c>
      <c r="K15" s="191">
        <v>3</v>
      </c>
      <c r="L15" s="191">
        <v>13</v>
      </c>
      <c r="M15" s="191">
        <v>4</v>
      </c>
      <c r="N15" s="191">
        <v>870</v>
      </c>
      <c r="O15" s="191">
        <v>549</v>
      </c>
      <c r="P15" s="193">
        <v>1419</v>
      </c>
    </row>
    <row r="16" spans="1:16" ht="15">
      <c r="A16" s="129" t="s">
        <v>59</v>
      </c>
      <c r="B16" s="191">
        <v>117</v>
      </c>
      <c r="C16" s="143">
        <v>120</v>
      </c>
      <c r="D16" s="191">
        <v>123</v>
      </c>
      <c r="E16" s="143">
        <v>118</v>
      </c>
      <c r="F16" s="191">
        <v>176</v>
      </c>
      <c r="G16" s="143">
        <v>126</v>
      </c>
      <c r="H16" s="191">
        <v>172</v>
      </c>
      <c r="I16" s="191">
        <v>120</v>
      </c>
      <c r="J16" s="191">
        <v>129</v>
      </c>
      <c r="K16" s="191">
        <v>57</v>
      </c>
      <c r="L16" s="191">
        <v>38</v>
      </c>
      <c r="M16" s="191">
        <v>21</v>
      </c>
      <c r="N16" s="191">
        <v>755</v>
      </c>
      <c r="O16" s="191">
        <v>562</v>
      </c>
      <c r="P16" s="193">
        <v>1317</v>
      </c>
    </row>
    <row r="17" spans="1:16" ht="15">
      <c r="A17" s="129" t="s">
        <v>60</v>
      </c>
      <c r="B17" s="191">
        <v>22771</v>
      </c>
      <c r="C17" s="143">
        <v>21360</v>
      </c>
      <c r="D17" s="191">
        <v>32601</v>
      </c>
      <c r="E17" s="143">
        <v>23383</v>
      </c>
      <c r="F17" s="191">
        <v>49681</v>
      </c>
      <c r="G17" s="143">
        <v>28502</v>
      </c>
      <c r="H17" s="191">
        <v>58895</v>
      </c>
      <c r="I17" s="191">
        <v>27247</v>
      </c>
      <c r="J17" s="191">
        <v>41813</v>
      </c>
      <c r="K17" s="191">
        <v>16368</v>
      </c>
      <c r="L17" s="191">
        <v>16684</v>
      </c>
      <c r="M17" s="191">
        <v>4776</v>
      </c>
      <c r="N17" s="191">
        <v>222445</v>
      </c>
      <c r="O17" s="191">
        <v>121636</v>
      </c>
      <c r="P17" s="193">
        <v>344081</v>
      </c>
    </row>
    <row r="18" spans="1:16">
      <c r="A18" s="32" t="s">
        <v>121</v>
      </c>
    </row>
    <row r="19" spans="1:16">
      <c r="A19" s="78" t="s">
        <v>123</v>
      </c>
    </row>
    <row r="20" spans="1:16" ht="17.399999999999999">
      <c r="A20" s="60" t="s">
        <v>719</v>
      </c>
      <c r="B20" s="60"/>
      <c r="C20" s="60"/>
      <c r="D20" s="60"/>
      <c r="E20" s="60"/>
      <c r="F20" s="60"/>
      <c r="G20" s="60"/>
      <c r="H20" s="60"/>
      <c r="I20" s="60"/>
      <c r="J20" s="60"/>
      <c r="K20" s="60"/>
      <c r="L20" s="60"/>
      <c r="M20" s="60"/>
      <c r="N20" s="60"/>
      <c r="O20" s="60"/>
      <c r="P20" s="60"/>
    </row>
    <row r="21" spans="1:16" ht="17.399999999999999">
      <c r="A21" s="58" t="s">
        <v>629</v>
      </c>
      <c r="B21" s="59"/>
      <c r="C21" s="59"/>
      <c r="D21" s="59"/>
      <c r="E21" s="59"/>
      <c r="F21" s="59"/>
      <c r="G21" s="59"/>
      <c r="H21" s="59"/>
      <c r="I21" s="59"/>
      <c r="J21" s="59"/>
      <c r="K21" s="59"/>
      <c r="L21" s="59"/>
      <c r="M21" s="59"/>
      <c r="N21" s="59"/>
      <c r="O21" s="59"/>
      <c r="P21" s="59"/>
    </row>
    <row r="22" spans="1:16" ht="15.6">
      <c r="A22" s="121" t="s">
        <v>110</v>
      </c>
      <c r="B22" s="123" t="s">
        <v>131</v>
      </c>
      <c r="C22" s="123" t="s">
        <v>118</v>
      </c>
      <c r="D22" s="123" t="s">
        <v>132</v>
      </c>
      <c r="E22" s="123" t="s">
        <v>133</v>
      </c>
      <c r="F22" s="123" t="s">
        <v>119</v>
      </c>
      <c r="G22" s="123" t="s">
        <v>134</v>
      </c>
      <c r="H22" s="123" t="s">
        <v>120</v>
      </c>
      <c r="I22" s="123" t="s">
        <v>135</v>
      </c>
      <c r="J22" s="123" t="s">
        <v>111</v>
      </c>
      <c r="K22" s="123" t="s">
        <v>136</v>
      </c>
      <c r="L22" s="123" t="s">
        <v>112</v>
      </c>
      <c r="M22" s="123" t="s">
        <v>137</v>
      </c>
      <c r="N22" s="123" t="s">
        <v>113</v>
      </c>
      <c r="O22" s="123" t="s">
        <v>138</v>
      </c>
      <c r="P22" s="124" t="s">
        <v>139</v>
      </c>
    </row>
    <row r="23" spans="1:16" ht="15.6">
      <c r="A23" s="119"/>
      <c r="B23" s="123" t="s">
        <v>114</v>
      </c>
      <c r="C23" s="125" t="s">
        <v>115</v>
      </c>
      <c r="D23" s="123" t="s">
        <v>114</v>
      </c>
      <c r="E23" s="125" t="s">
        <v>115</v>
      </c>
      <c r="F23" s="123" t="s">
        <v>114</v>
      </c>
      <c r="G23" s="125" t="s">
        <v>115</v>
      </c>
      <c r="H23" s="123" t="s">
        <v>114</v>
      </c>
      <c r="I23" s="123" t="s">
        <v>115</v>
      </c>
      <c r="J23" s="123" t="s">
        <v>114</v>
      </c>
      <c r="K23" s="123" t="s">
        <v>115</v>
      </c>
      <c r="L23" s="123" t="s">
        <v>114</v>
      </c>
      <c r="M23" s="123" t="s">
        <v>115</v>
      </c>
      <c r="N23" s="126" t="s">
        <v>114</v>
      </c>
      <c r="O23" s="123" t="s">
        <v>115</v>
      </c>
      <c r="P23" s="127" t="s">
        <v>116</v>
      </c>
    </row>
    <row r="24" spans="1:16" ht="15">
      <c r="A24" s="129" t="s">
        <v>50</v>
      </c>
      <c r="B24" s="191">
        <v>17489</v>
      </c>
      <c r="C24" s="143">
        <v>15522</v>
      </c>
      <c r="D24" s="191">
        <v>27044</v>
      </c>
      <c r="E24" s="143">
        <v>18951</v>
      </c>
      <c r="F24" s="191">
        <v>42342</v>
      </c>
      <c r="G24" s="143">
        <v>24146</v>
      </c>
      <c r="H24" s="191">
        <v>50099</v>
      </c>
      <c r="I24" s="191">
        <v>23906</v>
      </c>
      <c r="J24" s="191">
        <v>34038</v>
      </c>
      <c r="K24" s="191">
        <v>14746</v>
      </c>
      <c r="L24" s="191">
        <v>12388</v>
      </c>
      <c r="M24" s="191">
        <v>4358</v>
      </c>
      <c r="N24" s="191">
        <v>183400</v>
      </c>
      <c r="O24" s="191">
        <v>101629</v>
      </c>
      <c r="P24" s="193">
        <v>285029</v>
      </c>
    </row>
    <row r="25" spans="1:16" ht="15">
      <c r="A25" s="129" t="s">
        <v>117</v>
      </c>
      <c r="B25" s="191">
        <v>15856</v>
      </c>
      <c r="C25" s="143">
        <v>15126</v>
      </c>
      <c r="D25" s="191">
        <v>21388</v>
      </c>
      <c r="E25" s="143">
        <v>16513</v>
      </c>
      <c r="F25" s="191">
        <v>29722</v>
      </c>
      <c r="G25" s="143">
        <v>19577</v>
      </c>
      <c r="H25" s="191">
        <v>34637</v>
      </c>
      <c r="I25" s="191">
        <v>18938</v>
      </c>
      <c r="J25" s="191">
        <v>25408</v>
      </c>
      <c r="K25" s="191">
        <v>11929</v>
      </c>
      <c r="L25" s="191">
        <v>10400</v>
      </c>
      <c r="M25" s="191">
        <v>3714</v>
      </c>
      <c r="N25" s="191">
        <v>137411</v>
      </c>
      <c r="O25" s="191">
        <v>85797</v>
      </c>
      <c r="P25" s="193">
        <v>223208</v>
      </c>
    </row>
    <row r="26" spans="1:16" ht="15">
      <c r="A26" s="141" t="s">
        <v>787</v>
      </c>
      <c r="B26" s="191">
        <v>4687</v>
      </c>
      <c r="C26" s="143">
        <v>5545</v>
      </c>
      <c r="D26" s="191">
        <v>7749</v>
      </c>
      <c r="E26" s="143">
        <v>6729</v>
      </c>
      <c r="F26" s="191">
        <v>12063</v>
      </c>
      <c r="G26" s="143">
        <v>8241</v>
      </c>
      <c r="H26" s="191">
        <v>16998</v>
      </c>
      <c r="I26" s="191">
        <v>8751</v>
      </c>
      <c r="J26" s="191">
        <v>17342</v>
      </c>
      <c r="K26" s="191">
        <v>6507</v>
      </c>
      <c r="L26" s="191">
        <v>11246</v>
      </c>
      <c r="M26" s="191">
        <v>2904</v>
      </c>
      <c r="N26" s="191">
        <v>70085</v>
      </c>
      <c r="O26" s="191">
        <v>38677</v>
      </c>
      <c r="P26" s="193">
        <v>108762</v>
      </c>
    </row>
    <row r="27" spans="1:16" ht="15">
      <c r="A27" s="129" t="s">
        <v>52</v>
      </c>
      <c r="B27" s="191">
        <v>3776</v>
      </c>
      <c r="C27" s="143">
        <v>4500</v>
      </c>
      <c r="D27" s="191">
        <v>5937</v>
      </c>
      <c r="E27" s="143">
        <v>4890</v>
      </c>
      <c r="F27" s="191">
        <v>9338</v>
      </c>
      <c r="G27" s="143">
        <v>6246</v>
      </c>
      <c r="H27" s="191">
        <v>12252</v>
      </c>
      <c r="I27" s="191">
        <v>6718</v>
      </c>
      <c r="J27" s="191">
        <v>9552</v>
      </c>
      <c r="K27" s="191">
        <v>4779</v>
      </c>
      <c r="L27" s="191">
        <v>4053</v>
      </c>
      <c r="M27" s="191">
        <v>1588</v>
      </c>
      <c r="N27" s="191">
        <v>44908</v>
      </c>
      <c r="O27" s="191">
        <v>28721</v>
      </c>
      <c r="P27" s="193">
        <v>73629</v>
      </c>
    </row>
    <row r="28" spans="1:16" ht="15">
      <c r="A28" s="129" t="s">
        <v>53</v>
      </c>
      <c r="B28" s="191">
        <v>3091</v>
      </c>
      <c r="C28" s="143">
        <v>2565</v>
      </c>
      <c r="D28" s="191">
        <v>3643</v>
      </c>
      <c r="E28" s="143">
        <v>2394</v>
      </c>
      <c r="F28" s="191">
        <v>5123</v>
      </c>
      <c r="G28" s="143">
        <v>2660</v>
      </c>
      <c r="H28" s="191">
        <v>6203</v>
      </c>
      <c r="I28" s="191">
        <v>2481</v>
      </c>
      <c r="J28" s="191">
        <v>5010</v>
      </c>
      <c r="K28" s="191">
        <v>1688</v>
      </c>
      <c r="L28" s="191">
        <v>2337</v>
      </c>
      <c r="M28" s="191">
        <v>589</v>
      </c>
      <c r="N28" s="191">
        <v>25407</v>
      </c>
      <c r="O28" s="191">
        <v>12377</v>
      </c>
      <c r="P28" s="193">
        <v>37784</v>
      </c>
    </row>
    <row r="29" spans="1:16" ht="15">
      <c r="A29" s="128" t="s">
        <v>54</v>
      </c>
      <c r="B29" s="194">
        <v>2098</v>
      </c>
      <c r="C29" s="143">
        <v>2796</v>
      </c>
      <c r="D29" s="194">
        <v>3064</v>
      </c>
      <c r="E29" s="143">
        <v>3581</v>
      </c>
      <c r="F29" s="194">
        <v>3946</v>
      </c>
      <c r="G29" s="143">
        <v>4325</v>
      </c>
      <c r="H29" s="194">
        <v>4573</v>
      </c>
      <c r="I29" s="194">
        <v>4018</v>
      </c>
      <c r="J29" s="194">
        <v>3412</v>
      </c>
      <c r="K29" s="194">
        <v>2361</v>
      </c>
      <c r="L29" s="194">
        <v>1591</v>
      </c>
      <c r="M29" s="194">
        <v>660</v>
      </c>
      <c r="N29" s="194">
        <v>18684</v>
      </c>
      <c r="O29" s="194">
        <v>17741</v>
      </c>
      <c r="P29" s="195">
        <v>36425</v>
      </c>
    </row>
    <row r="30" spans="1:16" ht="15">
      <c r="A30" s="129" t="s">
        <v>55</v>
      </c>
      <c r="B30" s="191">
        <v>1315</v>
      </c>
      <c r="C30" s="143">
        <v>1303</v>
      </c>
      <c r="D30" s="191">
        <v>1782</v>
      </c>
      <c r="E30" s="143">
        <v>1709</v>
      </c>
      <c r="F30" s="191">
        <v>2383</v>
      </c>
      <c r="G30" s="143">
        <v>2214</v>
      </c>
      <c r="H30" s="191">
        <v>2383</v>
      </c>
      <c r="I30" s="191">
        <v>1796</v>
      </c>
      <c r="J30" s="191">
        <v>1376</v>
      </c>
      <c r="K30" s="191">
        <v>756</v>
      </c>
      <c r="L30" s="191">
        <v>342</v>
      </c>
      <c r="M30" s="191">
        <v>130</v>
      </c>
      <c r="N30" s="191">
        <v>9581</v>
      </c>
      <c r="O30" s="191">
        <v>7908</v>
      </c>
      <c r="P30" s="193">
        <v>17489</v>
      </c>
    </row>
    <row r="31" spans="1:16" ht="15">
      <c r="A31" s="129" t="s">
        <v>56</v>
      </c>
      <c r="B31" s="191">
        <v>748</v>
      </c>
      <c r="C31" s="143">
        <v>934</v>
      </c>
      <c r="D31" s="191">
        <v>1055</v>
      </c>
      <c r="E31" s="143">
        <v>1580</v>
      </c>
      <c r="F31" s="191">
        <v>1129</v>
      </c>
      <c r="G31" s="143">
        <v>2119</v>
      </c>
      <c r="H31" s="191">
        <v>884</v>
      </c>
      <c r="I31" s="191">
        <v>1873</v>
      </c>
      <c r="J31" s="191">
        <v>375</v>
      </c>
      <c r="K31" s="191">
        <v>916</v>
      </c>
      <c r="L31" s="191">
        <v>132</v>
      </c>
      <c r="M31" s="191">
        <v>185</v>
      </c>
      <c r="N31" s="191">
        <v>4323</v>
      </c>
      <c r="O31" s="191">
        <v>7607</v>
      </c>
      <c r="P31" s="193">
        <v>11930</v>
      </c>
    </row>
    <row r="32" spans="1:16" ht="15">
      <c r="A32" s="129" t="s">
        <v>57</v>
      </c>
      <c r="B32" s="191">
        <v>1707</v>
      </c>
      <c r="C32" s="143">
        <v>1555</v>
      </c>
      <c r="D32" s="191">
        <v>396</v>
      </c>
      <c r="E32" s="143">
        <v>275</v>
      </c>
      <c r="F32" s="191">
        <v>168</v>
      </c>
      <c r="G32" s="143">
        <v>123</v>
      </c>
      <c r="H32" s="191">
        <v>85</v>
      </c>
      <c r="I32" s="191">
        <v>52</v>
      </c>
      <c r="J32" s="191">
        <v>29</v>
      </c>
      <c r="K32" s="191">
        <v>13</v>
      </c>
      <c r="L32" s="191">
        <v>10</v>
      </c>
      <c r="M32" s="191">
        <v>4</v>
      </c>
      <c r="N32" s="191">
        <v>2395</v>
      </c>
      <c r="O32" s="191">
        <v>2022</v>
      </c>
      <c r="P32" s="193">
        <v>4417</v>
      </c>
    </row>
    <row r="33" spans="1:16" ht="15">
      <c r="A33" s="129" t="s">
        <v>58</v>
      </c>
      <c r="B33" s="191">
        <v>687</v>
      </c>
      <c r="C33" s="143">
        <v>499</v>
      </c>
      <c r="D33" s="191">
        <v>195</v>
      </c>
      <c r="E33" s="143">
        <v>112</v>
      </c>
      <c r="F33" s="191">
        <v>130</v>
      </c>
      <c r="G33" s="143">
        <v>61</v>
      </c>
      <c r="H33" s="191">
        <v>81</v>
      </c>
      <c r="I33" s="191">
        <v>31</v>
      </c>
      <c r="J33" s="191">
        <v>47</v>
      </c>
      <c r="K33" s="191">
        <v>10</v>
      </c>
      <c r="L33" s="191">
        <v>21</v>
      </c>
      <c r="M33" s="191">
        <v>6</v>
      </c>
      <c r="N33" s="191">
        <v>1161</v>
      </c>
      <c r="O33" s="191">
        <v>719</v>
      </c>
      <c r="P33" s="193">
        <v>1880</v>
      </c>
    </row>
    <row r="34" spans="1:16" ht="15">
      <c r="A34" s="129" t="s">
        <v>59</v>
      </c>
      <c r="B34" s="191">
        <v>195</v>
      </c>
      <c r="C34" s="143">
        <v>232</v>
      </c>
      <c r="D34" s="191">
        <v>209</v>
      </c>
      <c r="E34" s="143">
        <v>209</v>
      </c>
      <c r="F34" s="191">
        <v>313</v>
      </c>
      <c r="G34" s="143">
        <v>218</v>
      </c>
      <c r="H34" s="191">
        <v>308</v>
      </c>
      <c r="I34" s="191">
        <v>237</v>
      </c>
      <c r="J34" s="191">
        <v>242</v>
      </c>
      <c r="K34" s="191">
        <v>126</v>
      </c>
      <c r="L34" s="191">
        <v>78</v>
      </c>
      <c r="M34" s="191">
        <v>38</v>
      </c>
      <c r="N34" s="191">
        <v>1345</v>
      </c>
      <c r="O34" s="191">
        <v>1060</v>
      </c>
      <c r="P34" s="193">
        <v>2405</v>
      </c>
    </row>
    <row r="35" spans="1:16" ht="15">
      <c r="A35" s="129" t="s">
        <v>60</v>
      </c>
      <c r="B35" s="191">
        <v>28023</v>
      </c>
      <c r="C35" s="143">
        <v>26835</v>
      </c>
      <c r="D35" s="191">
        <v>39011</v>
      </c>
      <c r="E35" s="143">
        <v>29610</v>
      </c>
      <c r="F35" s="191">
        <v>57751</v>
      </c>
      <c r="G35" s="143">
        <v>36040</v>
      </c>
      <c r="H35" s="191">
        <v>67805</v>
      </c>
      <c r="I35" s="191">
        <v>34796</v>
      </c>
      <c r="J35" s="191">
        <v>49803</v>
      </c>
      <c r="K35" s="191">
        <v>21579</v>
      </c>
      <c r="L35" s="191">
        <v>22327</v>
      </c>
      <c r="M35" s="191">
        <v>7055</v>
      </c>
      <c r="N35" s="191">
        <v>264720</v>
      </c>
      <c r="O35" s="191">
        <v>155915</v>
      </c>
      <c r="P35" s="193">
        <v>420635</v>
      </c>
    </row>
    <row r="36" spans="1:16">
      <c r="A36" s="32" t="s">
        <v>121</v>
      </c>
    </row>
    <row r="37" spans="1:16">
      <c r="A37" s="78" t="s">
        <v>123</v>
      </c>
    </row>
  </sheetData>
  <pageMargins left="0.7" right="0.7" top="0.75" bottom="0.75" header="0.3" footer="0.3"/>
  <pageSetup paperSize="9" orientation="landscape"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B98D-5C3C-4045-9DC6-2369405936DA}">
  <sheetPr codeName="Blad7">
    <tabColor theme="2" tint="-9.9978637043366805E-2"/>
  </sheetPr>
  <dimension ref="A1:P46"/>
  <sheetViews>
    <sheetView zoomScaleNormal="100" workbookViewId="0"/>
  </sheetViews>
  <sheetFormatPr defaultColWidth="9.375" defaultRowHeight="13.8"/>
  <cols>
    <col min="1" max="1" width="33.875" style="24" customWidth="1"/>
    <col min="2" max="16" width="12.875" style="24" customWidth="1"/>
    <col min="17" max="20" width="9.375" style="24" customWidth="1"/>
    <col min="21" max="16384" width="9.375" style="24"/>
  </cols>
  <sheetData>
    <row r="1" spans="1:16">
      <c r="A1" s="74" t="s">
        <v>125</v>
      </c>
    </row>
    <row r="2" spans="1:16" ht="17.25" customHeight="1">
      <c r="A2" s="60" t="s">
        <v>720</v>
      </c>
      <c r="B2" s="60"/>
      <c r="C2" s="60"/>
      <c r="D2" s="60"/>
      <c r="E2" s="60"/>
      <c r="F2" s="60"/>
      <c r="G2" s="60"/>
      <c r="H2" s="60"/>
      <c r="I2" s="60"/>
      <c r="J2" s="60"/>
      <c r="K2" s="60"/>
      <c r="L2" s="60"/>
      <c r="M2" s="60"/>
      <c r="N2" s="60"/>
      <c r="O2" s="60"/>
      <c r="P2" s="60"/>
    </row>
    <row r="3" spans="1:16" ht="17.25" customHeight="1">
      <c r="A3" s="58" t="s">
        <v>630</v>
      </c>
      <c r="B3" s="59"/>
      <c r="C3" s="59"/>
      <c r="D3" s="59"/>
      <c r="E3" s="59"/>
      <c r="F3" s="59"/>
      <c r="G3" s="59"/>
      <c r="H3" s="59"/>
      <c r="I3" s="59"/>
      <c r="J3" s="59"/>
      <c r="K3" s="59"/>
      <c r="L3" s="59"/>
      <c r="M3" s="59"/>
      <c r="N3" s="59"/>
      <c r="O3" s="59"/>
      <c r="P3" s="59"/>
    </row>
    <row r="4" spans="1:16" ht="15.6">
      <c r="A4" s="224" t="s">
        <v>110</v>
      </c>
      <c r="B4" s="225" t="s">
        <v>131</v>
      </c>
      <c r="C4" s="225" t="s">
        <v>118</v>
      </c>
      <c r="D4" s="225" t="s">
        <v>132</v>
      </c>
      <c r="E4" s="225" t="s">
        <v>133</v>
      </c>
      <c r="F4" s="225" t="s">
        <v>119</v>
      </c>
      <c r="G4" s="225" t="s">
        <v>134</v>
      </c>
      <c r="H4" s="225" t="s">
        <v>120</v>
      </c>
      <c r="I4" s="225" t="s">
        <v>135</v>
      </c>
      <c r="J4" s="225" t="s">
        <v>111</v>
      </c>
      <c r="K4" s="225" t="s">
        <v>136</v>
      </c>
      <c r="L4" s="225" t="s">
        <v>112</v>
      </c>
      <c r="M4" s="225" t="s">
        <v>137</v>
      </c>
      <c r="N4" s="225" t="s">
        <v>113</v>
      </c>
      <c r="O4" s="225" t="s">
        <v>138</v>
      </c>
      <c r="P4" s="225" t="s">
        <v>139</v>
      </c>
    </row>
    <row r="5" spans="1:16" ht="15.6">
      <c r="A5" s="222"/>
      <c r="B5" s="126" t="s">
        <v>114</v>
      </c>
      <c r="C5" s="125" t="s">
        <v>115</v>
      </c>
      <c r="D5" s="126" t="s">
        <v>114</v>
      </c>
      <c r="E5" s="125" t="s">
        <v>115</v>
      </c>
      <c r="F5" s="126" t="s">
        <v>114</v>
      </c>
      <c r="G5" s="125" t="s">
        <v>115</v>
      </c>
      <c r="H5" s="126" t="s">
        <v>114</v>
      </c>
      <c r="I5" s="126" t="s">
        <v>115</v>
      </c>
      <c r="J5" s="126" t="s">
        <v>114</v>
      </c>
      <c r="K5" s="126" t="s">
        <v>115</v>
      </c>
      <c r="L5" s="126" t="s">
        <v>114</v>
      </c>
      <c r="M5" s="126" t="s">
        <v>115</v>
      </c>
      <c r="N5" s="126" t="s">
        <v>114</v>
      </c>
      <c r="O5" s="126" t="s">
        <v>115</v>
      </c>
      <c r="P5" s="126" t="s">
        <v>116</v>
      </c>
    </row>
    <row r="6" spans="1:16" ht="15.6">
      <c r="A6" s="94" t="s">
        <v>50</v>
      </c>
      <c r="B6" s="199">
        <v>13603</v>
      </c>
      <c r="C6" s="192">
        <v>11550</v>
      </c>
      <c r="D6" s="199">
        <v>21698</v>
      </c>
      <c r="E6" s="192">
        <v>14035</v>
      </c>
      <c r="F6" s="199">
        <v>35180</v>
      </c>
      <c r="G6" s="192">
        <v>18007</v>
      </c>
      <c r="H6" s="199">
        <v>41677</v>
      </c>
      <c r="I6" s="199">
        <v>17815</v>
      </c>
      <c r="J6" s="199">
        <v>27070</v>
      </c>
      <c r="K6" s="199">
        <v>10500</v>
      </c>
      <c r="L6" s="199">
        <v>8633</v>
      </c>
      <c r="M6" s="199">
        <v>2736</v>
      </c>
      <c r="N6" s="199">
        <v>147861</v>
      </c>
      <c r="O6" s="199">
        <v>74643</v>
      </c>
      <c r="P6" s="199">
        <v>222504</v>
      </c>
    </row>
    <row r="7" spans="1:16" ht="15.6">
      <c r="A7" s="94" t="s">
        <v>117</v>
      </c>
      <c r="B7" s="191">
        <v>10836</v>
      </c>
      <c r="C7" s="192">
        <v>10432</v>
      </c>
      <c r="D7" s="191">
        <v>14565</v>
      </c>
      <c r="E7" s="192">
        <v>10926</v>
      </c>
      <c r="F7" s="191">
        <v>20612</v>
      </c>
      <c r="G7" s="192">
        <v>12883</v>
      </c>
      <c r="H7" s="191">
        <v>24354</v>
      </c>
      <c r="I7" s="191">
        <v>12133</v>
      </c>
      <c r="J7" s="191">
        <v>17713</v>
      </c>
      <c r="K7" s="191">
        <v>7387</v>
      </c>
      <c r="L7" s="191">
        <v>6600</v>
      </c>
      <c r="M7" s="191">
        <v>2070</v>
      </c>
      <c r="N7" s="191">
        <v>94680</v>
      </c>
      <c r="O7" s="191">
        <v>55831</v>
      </c>
      <c r="P7" s="191">
        <v>150511</v>
      </c>
    </row>
    <row r="8" spans="1:16" ht="15.6">
      <c r="A8" s="94" t="s">
        <v>52</v>
      </c>
      <c r="B8" s="191">
        <v>2416</v>
      </c>
      <c r="C8" s="192">
        <v>3000</v>
      </c>
      <c r="D8" s="191">
        <v>3782</v>
      </c>
      <c r="E8" s="192">
        <v>3193</v>
      </c>
      <c r="F8" s="191">
        <v>6079</v>
      </c>
      <c r="G8" s="192">
        <v>4076</v>
      </c>
      <c r="H8" s="191">
        <v>7968</v>
      </c>
      <c r="I8" s="191">
        <v>4221</v>
      </c>
      <c r="J8" s="191">
        <v>6031</v>
      </c>
      <c r="K8" s="191">
        <v>2941</v>
      </c>
      <c r="L8" s="191">
        <v>2332</v>
      </c>
      <c r="M8" s="191">
        <v>848</v>
      </c>
      <c r="N8" s="191">
        <v>28608</v>
      </c>
      <c r="O8" s="191">
        <v>18279</v>
      </c>
      <c r="P8" s="191">
        <v>46887</v>
      </c>
    </row>
    <row r="9" spans="1:16" ht="15.6">
      <c r="A9" s="94" t="s">
        <v>53</v>
      </c>
      <c r="B9" s="191">
        <v>2112</v>
      </c>
      <c r="C9" s="192">
        <v>1677</v>
      </c>
      <c r="D9" s="191">
        <v>2427</v>
      </c>
      <c r="E9" s="192">
        <v>1438</v>
      </c>
      <c r="F9" s="191">
        <v>3306</v>
      </c>
      <c r="G9" s="192">
        <v>1597</v>
      </c>
      <c r="H9" s="191">
        <v>3837</v>
      </c>
      <c r="I9" s="191">
        <v>1384</v>
      </c>
      <c r="J9" s="191">
        <v>2961</v>
      </c>
      <c r="K9" s="191">
        <v>865</v>
      </c>
      <c r="L9" s="191">
        <v>1192</v>
      </c>
      <c r="M9" s="191">
        <v>275</v>
      </c>
      <c r="N9" s="191">
        <v>15835</v>
      </c>
      <c r="O9" s="191">
        <v>7236</v>
      </c>
      <c r="P9" s="191">
        <v>23071</v>
      </c>
    </row>
    <row r="10" spans="1:16" ht="15.6">
      <c r="A10" s="96" t="s">
        <v>54</v>
      </c>
      <c r="B10" s="194">
        <v>447</v>
      </c>
      <c r="C10" s="192">
        <v>687</v>
      </c>
      <c r="D10" s="194">
        <v>592</v>
      </c>
      <c r="E10" s="192">
        <v>951</v>
      </c>
      <c r="F10" s="194">
        <v>727</v>
      </c>
      <c r="G10" s="192">
        <v>1079</v>
      </c>
      <c r="H10" s="194">
        <v>721</v>
      </c>
      <c r="I10" s="194">
        <v>863</v>
      </c>
      <c r="J10" s="194">
        <v>502</v>
      </c>
      <c r="K10" s="194">
        <v>402</v>
      </c>
      <c r="L10" s="194">
        <v>205</v>
      </c>
      <c r="M10" s="194">
        <v>75</v>
      </c>
      <c r="N10" s="194">
        <v>3194</v>
      </c>
      <c r="O10" s="194">
        <v>4057</v>
      </c>
      <c r="P10" s="194">
        <v>7251</v>
      </c>
    </row>
    <row r="11" spans="1:16" ht="15.6">
      <c r="A11" s="94" t="s">
        <v>55</v>
      </c>
      <c r="B11" s="191">
        <v>875</v>
      </c>
      <c r="C11" s="192">
        <v>870</v>
      </c>
      <c r="D11" s="191">
        <v>1096</v>
      </c>
      <c r="E11" s="192">
        <v>1060</v>
      </c>
      <c r="F11" s="191">
        <v>1447</v>
      </c>
      <c r="G11" s="192">
        <v>1365</v>
      </c>
      <c r="H11" s="191">
        <v>1360</v>
      </c>
      <c r="I11" s="191">
        <v>994</v>
      </c>
      <c r="J11" s="191">
        <v>738</v>
      </c>
      <c r="K11" s="191">
        <v>376</v>
      </c>
      <c r="L11" s="191">
        <v>168</v>
      </c>
      <c r="M11" s="191">
        <v>49</v>
      </c>
      <c r="N11" s="191">
        <v>5684</v>
      </c>
      <c r="O11" s="191">
        <v>4714</v>
      </c>
      <c r="P11" s="191">
        <v>10398</v>
      </c>
    </row>
    <row r="12" spans="1:16" ht="15.6">
      <c r="A12" s="94" t="s">
        <v>56</v>
      </c>
      <c r="B12" s="191">
        <v>419</v>
      </c>
      <c r="C12" s="192">
        <v>558</v>
      </c>
      <c r="D12" s="191">
        <v>600</v>
      </c>
      <c r="E12" s="192">
        <v>947</v>
      </c>
      <c r="F12" s="191">
        <v>635</v>
      </c>
      <c r="G12" s="192">
        <v>1201</v>
      </c>
      <c r="H12" s="191">
        <v>471</v>
      </c>
      <c r="I12" s="191">
        <v>979</v>
      </c>
      <c r="J12" s="191">
        <v>180</v>
      </c>
      <c r="K12" s="191">
        <v>447</v>
      </c>
      <c r="L12" s="191">
        <v>61</v>
      </c>
      <c r="M12" s="191">
        <v>75</v>
      </c>
      <c r="N12" s="191">
        <v>2366</v>
      </c>
      <c r="O12" s="191">
        <v>4207</v>
      </c>
      <c r="P12" s="191">
        <v>6573</v>
      </c>
    </row>
    <row r="13" spans="1:16" ht="15.6">
      <c r="A13" s="94" t="s">
        <v>57</v>
      </c>
      <c r="B13" s="191">
        <v>1337</v>
      </c>
      <c r="C13" s="192">
        <v>1155</v>
      </c>
      <c r="D13" s="191">
        <v>290</v>
      </c>
      <c r="E13" s="192">
        <v>188</v>
      </c>
      <c r="F13" s="191">
        <v>104</v>
      </c>
      <c r="G13" s="192">
        <v>82</v>
      </c>
      <c r="H13" s="191">
        <v>45</v>
      </c>
      <c r="I13" s="191">
        <v>22</v>
      </c>
      <c r="J13" s="191">
        <v>18</v>
      </c>
      <c r="K13" s="191">
        <v>4</v>
      </c>
      <c r="L13" s="191">
        <v>4</v>
      </c>
      <c r="M13" s="191">
        <v>2</v>
      </c>
      <c r="N13" s="191">
        <v>1798</v>
      </c>
      <c r="O13" s="191">
        <v>1453</v>
      </c>
      <c r="P13" s="191">
        <v>3251</v>
      </c>
    </row>
    <row r="14" spans="1:16" ht="15.6">
      <c r="A14" s="94" t="s">
        <v>58</v>
      </c>
      <c r="B14" s="191">
        <v>508</v>
      </c>
      <c r="C14" s="192">
        <v>351</v>
      </c>
      <c r="D14" s="191">
        <v>133</v>
      </c>
      <c r="E14" s="192">
        <v>77</v>
      </c>
      <c r="F14" s="191">
        <v>76</v>
      </c>
      <c r="G14" s="192">
        <v>35</v>
      </c>
      <c r="H14" s="191">
        <v>47</v>
      </c>
      <c r="I14" s="191">
        <v>16</v>
      </c>
      <c r="J14" s="191">
        <v>37</v>
      </c>
      <c r="K14" s="191">
        <v>2</v>
      </c>
      <c r="L14" s="191">
        <v>12</v>
      </c>
      <c r="M14" s="191">
        <v>4</v>
      </c>
      <c r="N14" s="191">
        <v>813</v>
      </c>
      <c r="O14" s="191">
        <v>485</v>
      </c>
      <c r="P14" s="191">
        <v>1298</v>
      </c>
    </row>
    <row r="15" spans="1:16" ht="15.6">
      <c r="A15" s="94" t="s">
        <v>59</v>
      </c>
      <c r="B15" s="191">
        <v>104</v>
      </c>
      <c r="C15" s="192">
        <v>106</v>
      </c>
      <c r="D15" s="191">
        <v>112</v>
      </c>
      <c r="E15" s="192">
        <v>111</v>
      </c>
      <c r="F15" s="191">
        <v>165</v>
      </c>
      <c r="G15" s="192">
        <v>122</v>
      </c>
      <c r="H15" s="191">
        <v>153</v>
      </c>
      <c r="I15" s="191">
        <v>110</v>
      </c>
      <c r="J15" s="191">
        <v>118</v>
      </c>
      <c r="K15" s="191">
        <v>54</v>
      </c>
      <c r="L15" s="191">
        <v>36</v>
      </c>
      <c r="M15" s="191">
        <v>18</v>
      </c>
      <c r="N15" s="191">
        <v>688</v>
      </c>
      <c r="O15" s="191">
        <v>521</v>
      </c>
      <c r="P15" s="191">
        <v>1209</v>
      </c>
    </row>
    <row r="16" spans="1:16" ht="15.6">
      <c r="A16" s="223" t="s">
        <v>60</v>
      </c>
      <c r="B16" s="200">
        <v>18694</v>
      </c>
      <c r="C16" s="201">
        <v>16652</v>
      </c>
      <c r="D16" s="200">
        <v>26103</v>
      </c>
      <c r="E16" s="201">
        <v>18041</v>
      </c>
      <c r="F16" s="200">
        <v>39823</v>
      </c>
      <c r="G16" s="201">
        <v>22273</v>
      </c>
      <c r="H16" s="200">
        <v>45412</v>
      </c>
      <c r="I16" s="200">
        <v>21090</v>
      </c>
      <c r="J16" s="200">
        <v>28830</v>
      </c>
      <c r="K16" s="200">
        <v>11990</v>
      </c>
      <c r="L16" s="200">
        <v>9130</v>
      </c>
      <c r="M16" s="200">
        <v>3013</v>
      </c>
      <c r="N16" s="200">
        <v>167992</v>
      </c>
      <c r="O16" s="200">
        <v>93059</v>
      </c>
      <c r="P16" s="200">
        <v>261051</v>
      </c>
    </row>
    <row r="17" spans="1:16">
      <c r="A17" s="32" t="s">
        <v>121</v>
      </c>
    </row>
    <row r="18" spans="1:16">
      <c r="A18" s="78" t="s">
        <v>123</v>
      </c>
    </row>
    <row r="19" spans="1:16" ht="17.399999999999999">
      <c r="A19" s="60" t="s">
        <v>788</v>
      </c>
      <c r="B19" s="60"/>
      <c r="C19" s="60"/>
      <c r="D19" s="60"/>
      <c r="E19" s="60"/>
      <c r="F19" s="60"/>
      <c r="G19" s="60"/>
      <c r="H19" s="60"/>
      <c r="I19" s="60"/>
      <c r="J19" s="60"/>
      <c r="K19" s="60"/>
      <c r="L19" s="60"/>
      <c r="M19" s="60"/>
      <c r="N19" s="60"/>
      <c r="O19" s="60"/>
      <c r="P19" s="60"/>
    </row>
    <row r="20" spans="1:16" ht="17.399999999999999">
      <c r="A20" s="58" t="s">
        <v>631</v>
      </c>
      <c r="B20" s="59"/>
      <c r="C20" s="59"/>
      <c r="D20" s="59"/>
      <c r="E20" s="59"/>
      <c r="F20" s="59"/>
      <c r="G20" s="59"/>
      <c r="H20" s="59"/>
      <c r="I20" s="59"/>
      <c r="J20" s="59"/>
      <c r="K20" s="59"/>
      <c r="L20" s="59"/>
      <c r="M20" s="59"/>
      <c r="N20" s="59"/>
      <c r="O20" s="59"/>
      <c r="P20" s="59"/>
    </row>
    <row r="21" spans="1:16" ht="15.6">
      <c r="A21" s="202" t="s">
        <v>110</v>
      </c>
      <c r="B21" s="165" t="s">
        <v>131</v>
      </c>
      <c r="C21" s="165" t="s">
        <v>118</v>
      </c>
      <c r="D21" s="165" t="s">
        <v>132</v>
      </c>
      <c r="E21" s="165" t="s">
        <v>133</v>
      </c>
      <c r="F21" s="165" t="s">
        <v>119</v>
      </c>
      <c r="G21" s="165" t="s">
        <v>134</v>
      </c>
      <c r="H21" s="165" t="s">
        <v>120</v>
      </c>
      <c r="I21" s="165" t="s">
        <v>135</v>
      </c>
      <c r="J21" s="165" t="s">
        <v>111</v>
      </c>
      <c r="K21" s="165" t="s">
        <v>136</v>
      </c>
      <c r="L21" s="165" t="s">
        <v>112</v>
      </c>
      <c r="M21" s="165" t="s">
        <v>137</v>
      </c>
      <c r="N21" s="165" t="s">
        <v>113</v>
      </c>
      <c r="O21" s="165" t="s">
        <v>138</v>
      </c>
      <c r="P21" s="166" t="s">
        <v>139</v>
      </c>
    </row>
    <row r="22" spans="1:16" ht="15.6">
      <c r="A22" s="203"/>
      <c r="B22" s="165" t="s">
        <v>114</v>
      </c>
      <c r="C22" s="167" t="s">
        <v>115</v>
      </c>
      <c r="D22" s="165" t="s">
        <v>114</v>
      </c>
      <c r="E22" s="167" t="s">
        <v>115</v>
      </c>
      <c r="F22" s="165" t="s">
        <v>114</v>
      </c>
      <c r="G22" s="167" t="s">
        <v>115</v>
      </c>
      <c r="H22" s="165" t="s">
        <v>114</v>
      </c>
      <c r="I22" s="165" t="s">
        <v>115</v>
      </c>
      <c r="J22" s="165" t="s">
        <v>114</v>
      </c>
      <c r="K22" s="165" t="s">
        <v>115</v>
      </c>
      <c r="L22" s="165" t="s">
        <v>114</v>
      </c>
      <c r="M22" s="165" t="s">
        <v>115</v>
      </c>
      <c r="N22" s="168" t="s">
        <v>114</v>
      </c>
      <c r="O22" s="165" t="s">
        <v>115</v>
      </c>
      <c r="P22" s="169" t="s">
        <v>116</v>
      </c>
    </row>
    <row r="23" spans="1:16" ht="15.6">
      <c r="A23" s="204" t="s">
        <v>53</v>
      </c>
      <c r="B23" s="191">
        <v>121</v>
      </c>
      <c r="C23" s="192">
        <v>120</v>
      </c>
      <c r="D23" s="191">
        <v>134</v>
      </c>
      <c r="E23" s="192">
        <v>149</v>
      </c>
      <c r="F23" s="191">
        <v>240</v>
      </c>
      <c r="G23" s="192">
        <v>143</v>
      </c>
      <c r="H23" s="191">
        <v>336</v>
      </c>
      <c r="I23" s="191">
        <v>131</v>
      </c>
      <c r="J23" s="191">
        <v>337</v>
      </c>
      <c r="K23" s="191">
        <v>100</v>
      </c>
      <c r="L23" s="191">
        <v>193</v>
      </c>
      <c r="M23" s="191">
        <v>40</v>
      </c>
      <c r="N23" s="191">
        <v>1361</v>
      </c>
      <c r="O23" s="191">
        <v>683</v>
      </c>
      <c r="P23" s="193">
        <v>2044</v>
      </c>
    </row>
    <row r="24" spans="1:16" ht="15.6">
      <c r="A24" s="204" t="s">
        <v>55</v>
      </c>
      <c r="B24" s="191">
        <v>26</v>
      </c>
      <c r="C24" s="192">
        <v>39</v>
      </c>
      <c r="D24" s="191">
        <v>35</v>
      </c>
      <c r="E24" s="192">
        <v>26</v>
      </c>
      <c r="F24" s="191">
        <v>39</v>
      </c>
      <c r="G24" s="192">
        <v>32</v>
      </c>
      <c r="H24" s="191">
        <v>37</v>
      </c>
      <c r="I24" s="191">
        <v>25</v>
      </c>
      <c r="J24" s="191">
        <v>29</v>
      </c>
      <c r="K24" s="191">
        <v>8</v>
      </c>
      <c r="L24" s="191">
        <v>4</v>
      </c>
      <c r="M24" s="191">
        <v>2</v>
      </c>
      <c r="N24" s="191">
        <v>170</v>
      </c>
      <c r="O24" s="191">
        <v>132</v>
      </c>
      <c r="P24" s="193">
        <v>302</v>
      </c>
    </row>
    <row r="25" spans="1:16" ht="15.6">
      <c r="A25" s="204" t="s">
        <v>58</v>
      </c>
      <c r="B25" s="191">
        <v>30</v>
      </c>
      <c r="C25" s="192">
        <v>44</v>
      </c>
      <c r="D25" s="191">
        <v>10</v>
      </c>
      <c r="E25" s="192">
        <v>9</v>
      </c>
      <c r="F25" s="191">
        <v>6</v>
      </c>
      <c r="G25" s="192">
        <v>2</v>
      </c>
      <c r="H25" s="191">
        <v>4</v>
      </c>
      <c r="I25" s="191">
        <v>2</v>
      </c>
      <c r="J25" s="191">
        <v>2</v>
      </c>
      <c r="K25" s="191">
        <v>1</v>
      </c>
      <c r="L25" s="191">
        <v>1</v>
      </c>
      <c r="M25" s="191">
        <v>0</v>
      </c>
      <c r="N25" s="191">
        <v>53</v>
      </c>
      <c r="O25" s="191">
        <v>58</v>
      </c>
      <c r="P25" s="193">
        <v>111</v>
      </c>
    </row>
    <row r="26" spans="1:16" ht="15.6">
      <c r="A26" s="204" t="s">
        <v>59</v>
      </c>
      <c r="B26" s="191">
        <v>12</v>
      </c>
      <c r="C26" s="192">
        <v>9</v>
      </c>
      <c r="D26" s="191">
        <v>11</v>
      </c>
      <c r="E26" s="192">
        <v>7</v>
      </c>
      <c r="F26" s="191">
        <v>11</v>
      </c>
      <c r="G26" s="192">
        <v>4</v>
      </c>
      <c r="H26" s="191">
        <v>17</v>
      </c>
      <c r="I26" s="191">
        <v>10</v>
      </c>
      <c r="J26" s="191">
        <v>10</v>
      </c>
      <c r="K26" s="191">
        <v>3</v>
      </c>
      <c r="L26" s="191">
        <v>2</v>
      </c>
      <c r="M26" s="191">
        <v>3</v>
      </c>
      <c r="N26" s="191">
        <v>63</v>
      </c>
      <c r="O26" s="191">
        <v>36</v>
      </c>
      <c r="P26" s="193">
        <v>99</v>
      </c>
    </row>
    <row r="27" spans="1:16" ht="15.6">
      <c r="A27" s="204" t="s">
        <v>60</v>
      </c>
      <c r="B27" s="191">
        <v>4009</v>
      </c>
      <c r="C27" s="192">
        <v>4608</v>
      </c>
      <c r="D27" s="191">
        <v>6467</v>
      </c>
      <c r="E27" s="192">
        <v>5298</v>
      </c>
      <c r="F27" s="191">
        <v>9799</v>
      </c>
      <c r="G27" s="192">
        <v>6189</v>
      </c>
      <c r="H27" s="191">
        <v>13426</v>
      </c>
      <c r="I27" s="191">
        <v>6125</v>
      </c>
      <c r="J27" s="191">
        <v>12936</v>
      </c>
      <c r="K27" s="191">
        <v>4357</v>
      </c>
      <c r="L27" s="191">
        <v>7532</v>
      </c>
      <c r="M27" s="191">
        <v>1751</v>
      </c>
      <c r="N27" s="191">
        <v>54169</v>
      </c>
      <c r="O27" s="191">
        <v>28328</v>
      </c>
      <c r="P27" s="193">
        <v>82497</v>
      </c>
    </row>
    <row r="28" spans="1:16">
      <c r="A28" s="32" t="s">
        <v>121</v>
      </c>
    </row>
    <row r="29" spans="1:16">
      <c r="A29" s="79" t="s">
        <v>789</v>
      </c>
    </row>
    <row r="30" spans="1:16" ht="17.399999999999999">
      <c r="A30" s="60" t="s">
        <v>714</v>
      </c>
      <c r="B30" s="60"/>
      <c r="C30" s="60"/>
      <c r="D30" s="60"/>
      <c r="E30" s="60"/>
      <c r="F30" s="60"/>
      <c r="G30" s="60"/>
      <c r="H30" s="60"/>
      <c r="I30" s="60"/>
      <c r="J30" s="60"/>
      <c r="K30" s="60"/>
      <c r="L30" s="60"/>
      <c r="M30" s="60"/>
      <c r="N30" s="60"/>
      <c r="O30" s="60"/>
      <c r="P30" s="60"/>
    </row>
    <row r="31" spans="1:16" ht="17.399999999999999">
      <c r="A31" s="58" t="s">
        <v>632</v>
      </c>
      <c r="B31" s="59"/>
      <c r="C31" s="59"/>
      <c r="D31" s="59"/>
      <c r="E31" s="59"/>
      <c r="F31" s="59"/>
      <c r="G31" s="59"/>
      <c r="H31" s="59"/>
      <c r="I31" s="59"/>
      <c r="J31" s="59"/>
      <c r="K31" s="59"/>
      <c r="L31" s="59"/>
      <c r="M31" s="59"/>
      <c r="N31" s="59"/>
      <c r="O31" s="59"/>
      <c r="P31" s="59"/>
    </row>
    <row r="32" spans="1:16" ht="15.6">
      <c r="A32" s="121" t="s">
        <v>110</v>
      </c>
      <c r="B32" s="123" t="s">
        <v>131</v>
      </c>
      <c r="C32" s="123" t="s">
        <v>118</v>
      </c>
      <c r="D32" s="123" t="s">
        <v>132</v>
      </c>
      <c r="E32" s="123" t="s">
        <v>133</v>
      </c>
      <c r="F32" s="123" t="s">
        <v>119</v>
      </c>
      <c r="G32" s="123" t="s">
        <v>134</v>
      </c>
      <c r="H32" s="123" t="s">
        <v>120</v>
      </c>
      <c r="I32" s="123" t="s">
        <v>135</v>
      </c>
      <c r="J32" s="123" t="s">
        <v>111</v>
      </c>
      <c r="K32" s="123" t="s">
        <v>136</v>
      </c>
      <c r="L32" s="123" t="s">
        <v>112</v>
      </c>
      <c r="M32" s="123" t="s">
        <v>137</v>
      </c>
      <c r="N32" s="123" t="s">
        <v>113</v>
      </c>
      <c r="O32" s="123" t="s">
        <v>138</v>
      </c>
      <c r="P32" s="124" t="s">
        <v>139</v>
      </c>
    </row>
    <row r="33" spans="1:16" ht="15.6">
      <c r="A33" s="119"/>
      <c r="B33" s="123" t="s">
        <v>114</v>
      </c>
      <c r="C33" s="125" t="s">
        <v>115</v>
      </c>
      <c r="D33" s="123" t="s">
        <v>114</v>
      </c>
      <c r="E33" s="125" t="s">
        <v>115</v>
      </c>
      <c r="F33" s="123" t="s">
        <v>114</v>
      </c>
      <c r="G33" s="125" t="s">
        <v>115</v>
      </c>
      <c r="H33" s="123" t="s">
        <v>114</v>
      </c>
      <c r="I33" s="123" t="s">
        <v>115</v>
      </c>
      <c r="J33" s="123" t="s">
        <v>114</v>
      </c>
      <c r="K33" s="123" t="s">
        <v>115</v>
      </c>
      <c r="L33" s="123" t="s">
        <v>114</v>
      </c>
      <c r="M33" s="123" t="s">
        <v>115</v>
      </c>
      <c r="N33" s="126" t="s">
        <v>114</v>
      </c>
      <c r="O33" s="123" t="s">
        <v>115</v>
      </c>
      <c r="P33" s="127" t="s">
        <v>116</v>
      </c>
    </row>
    <row r="34" spans="1:16" ht="15.6">
      <c r="A34" s="129" t="s">
        <v>50</v>
      </c>
      <c r="B34" s="197">
        <v>35</v>
      </c>
      <c r="C34" s="196">
        <v>57</v>
      </c>
      <c r="D34" s="197">
        <v>24</v>
      </c>
      <c r="E34" s="196">
        <v>33</v>
      </c>
      <c r="F34" s="197">
        <v>54</v>
      </c>
      <c r="G34" s="196">
        <v>33</v>
      </c>
      <c r="H34" s="197">
        <v>51</v>
      </c>
      <c r="I34" s="197">
        <v>31</v>
      </c>
      <c r="J34" s="197">
        <v>43</v>
      </c>
      <c r="K34" s="197">
        <v>18</v>
      </c>
      <c r="L34" s="197">
        <v>20</v>
      </c>
      <c r="M34" s="197">
        <v>12</v>
      </c>
      <c r="N34" s="197">
        <v>227</v>
      </c>
      <c r="O34" s="197">
        <v>184</v>
      </c>
      <c r="P34" s="205">
        <v>411</v>
      </c>
    </row>
    <row r="35" spans="1:16" ht="15.6">
      <c r="A35" s="129" t="s">
        <v>117</v>
      </c>
      <c r="B35" s="197">
        <v>46</v>
      </c>
      <c r="C35" s="196">
        <v>96</v>
      </c>
      <c r="D35" s="197">
        <v>25</v>
      </c>
      <c r="E35" s="196">
        <v>41</v>
      </c>
      <c r="F35" s="197">
        <v>48</v>
      </c>
      <c r="G35" s="196">
        <v>32</v>
      </c>
      <c r="H35" s="197">
        <v>49</v>
      </c>
      <c r="I35" s="197">
        <v>31</v>
      </c>
      <c r="J35" s="197">
        <v>41</v>
      </c>
      <c r="K35" s="197">
        <v>20</v>
      </c>
      <c r="L35" s="197">
        <v>19</v>
      </c>
      <c r="M35" s="197">
        <v>11</v>
      </c>
      <c r="N35" s="197">
        <v>228</v>
      </c>
      <c r="O35" s="197">
        <v>231</v>
      </c>
      <c r="P35" s="205">
        <v>459</v>
      </c>
    </row>
    <row r="36" spans="1:16" ht="15.6">
      <c r="A36" s="129" t="s">
        <v>52</v>
      </c>
      <c r="B36" s="197">
        <v>10</v>
      </c>
      <c r="C36" s="196">
        <v>24</v>
      </c>
      <c r="D36" s="197">
        <v>10</v>
      </c>
      <c r="E36" s="196">
        <v>11</v>
      </c>
      <c r="F36" s="197">
        <v>14</v>
      </c>
      <c r="G36" s="196">
        <v>7</v>
      </c>
      <c r="H36" s="197">
        <v>18</v>
      </c>
      <c r="I36" s="197">
        <v>7</v>
      </c>
      <c r="J36" s="197">
        <v>9</v>
      </c>
      <c r="K36" s="197">
        <v>4</v>
      </c>
      <c r="L36" s="197">
        <v>6</v>
      </c>
      <c r="M36" s="197">
        <v>4</v>
      </c>
      <c r="N36" s="197">
        <v>67</v>
      </c>
      <c r="O36" s="197">
        <v>57</v>
      </c>
      <c r="P36" s="205">
        <v>124</v>
      </c>
    </row>
    <row r="37" spans="1:16" ht="15.6">
      <c r="A37" s="129" t="s">
        <v>53</v>
      </c>
      <c r="B37" s="197">
        <v>3</v>
      </c>
      <c r="C37" s="196">
        <v>11</v>
      </c>
      <c r="D37" s="197">
        <v>5</v>
      </c>
      <c r="E37" s="196">
        <v>10</v>
      </c>
      <c r="F37" s="197">
        <v>12</v>
      </c>
      <c r="G37" s="196">
        <v>3</v>
      </c>
      <c r="H37" s="197">
        <v>7</v>
      </c>
      <c r="I37" s="197">
        <v>6</v>
      </c>
      <c r="J37" s="197">
        <v>12</v>
      </c>
      <c r="K37" s="197">
        <v>0</v>
      </c>
      <c r="L37" s="197">
        <v>5</v>
      </c>
      <c r="M37" s="197">
        <v>3</v>
      </c>
      <c r="N37" s="197">
        <v>44</v>
      </c>
      <c r="O37" s="197">
        <v>33</v>
      </c>
      <c r="P37" s="205">
        <v>77</v>
      </c>
    </row>
    <row r="38" spans="1:16" ht="15.6">
      <c r="A38" s="128" t="s">
        <v>54</v>
      </c>
      <c r="B38" s="198">
        <v>6</v>
      </c>
      <c r="C38" s="196">
        <v>9</v>
      </c>
      <c r="D38" s="198">
        <v>2</v>
      </c>
      <c r="E38" s="196">
        <v>5</v>
      </c>
      <c r="F38" s="198">
        <v>9</v>
      </c>
      <c r="G38" s="196">
        <v>8</v>
      </c>
      <c r="H38" s="198">
        <v>6</v>
      </c>
      <c r="I38" s="198">
        <v>3</v>
      </c>
      <c r="J38" s="198">
        <v>4</v>
      </c>
      <c r="K38" s="198">
        <v>2</v>
      </c>
      <c r="L38" s="198">
        <v>2</v>
      </c>
      <c r="M38" s="198">
        <v>1</v>
      </c>
      <c r="N38" s="198">
        <v>29</v>
      </c>
      <c r="O38" s="198">
        <v>28</v>
      </c>
      <c r="P38" s="206">
        <v>57</v>
      </c>
    </row>
    <row r="39" spans="1:16" ht="15.6">
      <c r="A39" s="129" t="s">
        <v>55</v>
      </c>
      <c r="B39" s="197">
        <v>4</v>
      </c>
      <c r="C39" s="196">
        <v>3</v>
      </c>
      <c r="D39" s="197">
        <v>0</v>
      </c>
      <c r="E39" s="196">
        <v>3</v>
      </c>
      <c r="F39" s="197">
        <v>6</v>
      </c>
      <c r="G39" s="196">
        <v>0</v>
      </c>
      <c r="H39" s="197">
        <v>1</v>
      </c>
      <c r="I39" s="197">
        <v>0</v>
      </c>
      <c r="J39" s="197">
        <v>0</v>
      </c>
      <c r="K39" s="197">
        <v>1</v>
      </c>
      <c r="L39" s="197">
        <v>0</v>
      </c>
      <c r="M39" s="197">
        <v>0</v>
      </c>
      <c r="N39" s="197">
        <v>11</v>
      </c>
      <c r="O39" s="197">
        <v>7</v>
      </c>
      <c r="P39" s="205">
        <v>18</v>
      </c>
    </row>
    <row r="40" spans="1:16" ht="15.6">
      <c r="A40" s="129" t="s">
        <v>56</v>
      </c>
      <c r="B40" s="197">
        <v>1</v>
      </c>
      <c r="C40" s="196">
        <v>4</v>
      </c>
      <c r="D40" s="197">
        <v>1</v>
      </c>
      <c r="E40" s="196">
        <v>0</v>
      </c>
      <c r="F40" s="197">
        <v>3</v>
      </c>
      <c r="G40" s="196">
        <v>2</v>
      </c>
      <c r="H40" s="197">
        <v>0</v>
      </c>
      <c r="I40" s="197">
        <v>1</v>
      </c>
      <c r="J40" s="197">
        <v>1</v>
      </c>
      <c r="K40" s="197">
        <v>2</v>
      </c>
      <c r="L40" s="197">
        <v>0</v>
      </c>
      <c r="M40" s="197">
        <v>0</v>
      </c>
      <c r="N40" s="197">
        <v>6</v>
      </c>
      <c r="O40" s="197">
        <v>9</v>
      </c>
      <c r="P40" s="205">
        <v>15</v>
      </c>
    </row>
    <row r="41" spans="1:16" ht="15.6">
      <c r="A41" s="129" t="s">
        <v>57</v>
      </c>
      <c r="B41" s="197">
        <v>21</v>
      </c>
      <c r="C41" s="196">
        <v>17</v>
      </c>
      <c r="D41" s="197">
        <v>2</v>
      </c>
      <c r="E41" s="196">
        <v>2</v>
      </c>
      <c r="F41" s="197">
        <v>0</v>
      </c>
      <c r="G41" s="196">
        <v>1</v>
      </c>
      <c r="H41" s="197">
        <v>0</v>
      </c>
      <c r="I41" s="197">
        <v>1</v>
      </c>
      <c r="J41" s="197">
        <v>0</v>
      </c>
      <c r="K41" s="197">
        <v>0</v>
      </c>
      <c r="L41" s="197">
        <v>0</v>
      </c>
      <c r="M41" s="197">
        <v>0</v>
      </c>
      <c r="N41" s="197">
        <v>23</v>
      </c>
      <c r="O41" s="197">
        <v>21</v>
      </c>
      <c r="P41" s="205">
        <v>44</v>
      </c>
    </row>
    <row r="42" spans="1:16" ht="15.6">
      <c r="A42" s="129" t="s">
        <v>58</v>
      </c>
      <c r="B42" s="197">
        <v>3</v>
      </c>
      <c r="C42" s="196">
        <v>6</v>
      </c>
      <c r="D42" s="197">
        <v>1</v>
      </c>
      <c r="E42" s="196">
        <v>0</v>
      </c>
      <c r="F42" s="197">
        <v>0</v>
      </c>
      <c r="G42" s="196">
        <v>0</v>
      </c>
      <c r="H42" s="197">
        <v>0</v>
      </c>
      <c r="I42" s="197">
        <v>0</v>
      </c>
      <c r="J42" s="197">
        <v>0</v>
      </c>
      <c r="K42" s="197">
        <v>0</v>
      </c>
      <c r="L42" s="197">
        <v>0</v>
      </c>
      <c r="M42" s="197">
        <v>0</v>
      </c>
      <c r="N42" s="197">
        <v>4</v>
      </c>
      <c r="O42" s="197">
        <v>6</v>
      </c>
      <c r="P42" s="205">
        <v>10</v>
      </c>
    </row>
    <row r="43" spans="1:16" ht="15.6">
      <c r="A43" s="129" t="s">
        <v>59</v>
      </c>
      <c r="B43" s="197">
        <v>1</v>
      </c>
      <c r="C43" s="196">
        <v>5</v>
      </c>
      <c r="D43" s="197">
        <v>0</v>
      </c>
      <c r="E43" s="196">
        <v>0</v>
      </c>
      <c r="F43" s="197">
        <v>0</v>
      </c>
      <c r="G43" s="196">
        <v>0</v>
      </c>
      <c r="H43" s="197">
        <v>2</v>
      </c>
      <c r="I43" s="197">
        <v>0</v>
      </c>
      <c r="J43" s="197">
        <v>1</v>
      </c>
      <c r="K43" s="197">
        <v>0</v>
      </c>
      <c r="L43" s="197">
        <v>0</v>
      </c>
      <c r="M43" s="197">
        <v>0</v>
      </c>
      <c r="N43" s="197">
        <v>4</v>
      </c>
      <c r="O43" s="197">
        <v>5</v>
      </c>
      <c r="P43" s="205">
        <v>9</v>
      </c>
    </row>
    <row r="44" spans="1:16" ht="15.6">
      <c r="A44" s="129" t="s">
        <v>60</v>
      </c>
      <c r="B44" s="197">
        <v>76</v>
      </c>
      <c r="C44" s="196">
        <v>135</v>
      </c>
      <c r="D44" s="197">
        <v>36</v>
      </c>
      <c r="E44" s="196">
        <v>52</v>
      </c>
      <c r="F44" s="197">
        <v>66</v>
      </c>
      <c r="G44" s="196">
        <v>44</v>
      </c>
      <c r="H44" s="197">
        <v>63</v>
      </c>
      <c r="I44" s="197">
        <v>38</v>
      </c>
      <c r="J44" s="197">
        <v>50</v>
      </c>
      <c r="K44" s="197">
        <v>26</v>
      </c>
      <c r="L44" s="197">
        <v>25</v>
      </c>
      <c r="M44" s="197">
        <v>12</v>
      </c>
      <c r="N44" s="197">
        <v>316</v>
      </c>
      <c r="O44" s="197">
        <v>307</v>
      </c>
      <c r="P44" s="205">
        <v>623</v>
      </c>
    </row>
    <row r="45" spans="1:16">
      <c r="A45" s="32" t="s">
        <v>121</v>
      </c>
    </row>
    <row r="46" spans="1:16">
      <c r="A46" s="78" t="s">
        <v>123</v>
      </c>
    </row>
  </sheetData>
  <pageMargins left="0.7" right="0.7" top="0.75" bottom="0.75" header="0.3" footer="0.3"/>
  <pageSetup paperSize="9" orientation="landscape" r:id="rId1"/>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71A2-04D6-4995-9644-2470B81DE426}">
  <sheetPr codeName="Blad8">
    <tabColor theme="2" tint="-9.9978637043366805E-2"/>
  </sheetPr>
  <dimension ref="A1:N345"/>
  <sheetViews>
    <sheetView zoomScaleNormal="100" workbookViewId="0"/>
  </sheetViews>
  <sheetFormatPr defaultColWidth="9.375" defaultRowHeight="13.8"/>
  <cols>
    <col min="1" max="1" width="15.375" style="24" customWidth="1"/>
    <col min="2" max="2" width="30.625" style="24" customWidth="1"/>
    <col min="3" max="3" width="16.875" style="84" customWidth="1"/>
    <col min="4" max="4" width="32.625" style="84" customWidth="1"/>
    <col min="5" max="5" width="25.875" style="84" customWidth="1"/>
    <col min="6" max="6" width="19.125" style="84" customWidth="1"/>
    <col min="7" max="7" width="13.375" style="84" customWidth="1"/>
    <col min="8" max="8" width="17.625" style="84" customWidth="1"/>
    <col min="9" max="9" width="22" style="84" customWidth="1"/>
    <col min="10" max="11" width="13.375" style="84" customWidth="1"/>
    <col min="12" max="12" width="26.5" style="84" customWidth="1"/>
    <col min="13" max="13" width="17.5" style="84" customWidth="1"/>
    <col min="14" max="14" width="16.375" style="84" customWidth="1"/>
    <col min="15" max="18" width="9.375" style="24" customWidth="1"/>
    <col min="19" max="16384" width="9.375" style="24"/>
  </cols>
  <sheetData>
    <row r="1" spans="1:14">
      <c r="A1" s="74" t="s">
        <v>538</v>
      </c>
    </row>
    <row r="2" spans="1:14" ht="17.25" customHeight="1">
      <c r="A2" s="60" t="s">
        <v>721</v>
      </c>
      <c r="B2" s="60"/>
      <c r="C2" s="85"/>
      <c r="D2" s="85"/>
      <c r="E2" s="85"/>
      <c r="F2" s="85"/>
      <c r="G2" s="85"/>
      <c r="H2" s="85"/>
      <c r="I2" s="85"/>
      <c r="J2" s="85"/>
      <c r="K2" s="85"/>
      <c r="L2" s="85"/>
      <c r="M2" s="85"/>
      <c r="N2" s="85"/>
    </row>
    <row r="3" spans="1:14" ht="17.25" customHeight="1">
      <c r="A3" s="58" t="s">
        <v>626</v>
      </c>
      <c r="B3" s="59"/>
      <c r="C3" s="86"/>
      <c r="D3" s="86"/>
      <c r="E3" s="86"/>
      <c r="F3" s="86"/>
      <c r="G3" s="86"/>
      <c r="H3" s="86"/>
      <c r="I3" s="86"/>
      <c r="J3" s="86"/>
      <c r="K3" s="86"/>
      <c r="L3" s="86"/>
      <c r="M3" s="86"/>
      <c r="N3" s="86"/>
    </row>
    <row r="4" spans="1:14" s="83" customFormat="1" ht="24" customHeight="1">
      <c r="A4" s="89" t="s">
        <v>127</v>
      </c>
      <c r="B4" s="90" t="s">
        <v>126</v>
      </c>
      <c r="C4" s="91" t="s">
        <v>129</v>
      </c>
      <c r="D4" s="91" t="s">
        <v>130</v>
      </c>
      <c r="E4" s="91" t="s">
        <v>787</v>
      </c>
      <c r="F4" s="91" t="s">
        <v>52</v>
      </c>
      <c r="G4" s="91" t="s">
        <v>140</v>
      </c>
      <c r="H4" s="91" t="s">
        <v>54</v>
      </c>
      <c r="I4" s="91" t="s">
        <v>143</v>
      </c>
      <c r="J4" s="91" t="s">
        <v>144</v>
      </c>
      <c r="K4" s="91" t="s">
        <v>145</v>
      </c>
      <c r="L4" s="91" t="s">
        <v>146</v>
      </c>
      <c r="M4" s="91" t="s">
        <v>147</v>
      </c>
      <c r="N4" s="92" t="s">
        <v>60</v>
      </c>
    </row>
    <row r="5" spans="1:14" ht="15">
      <c r="A5" s="93">
        <v>0</v>
      </c>
      <c r="B5" s="108" t="s">
        <v>148</v>
      </c>
      <c r="C5" s="97">
        <v>223172</v>
      </c>
      <c r="D5" s="98">
        <v>150511</v>
      </c>
      <c r="E5" s="98">
        <v>82497</v>
      </c>
      <c r="F5" s="98">
        <v>47120</v>
      </c>
      <c r="G5" s="98">
        <v>25192</v>
      </c>
      <c r="H5" s="98">
        <v>7345</v>
      </c>
      <c r="I5" s="98">
        <v>10718</v>
      </c>
      <c r="J5" s="98">
        <v>6601</v>
      </c>
      <c r="K5" s="98">
        <v>3295</v>
      </c>
      <c r="L5" s="98">
        <v>1419</v>
      </c>
      <c r="M5" s="98">
        <v>1317</v>
      </c>
      <c r="N5" s="99">
        <v>344081</v>
      </c>
    </row>
    <row r="6" spans="1:14" ht="15">
      <c r="A6" s="102" t="s">
        <v>149</v>
      </c>
      <c r="B6" s="109" t="s">
        <v>539</v>
      </c>
      <c r="C6" s="103">
        <v>38206</v>
      </c>
      <c r="D6" s="103">
        <v>30513</v>
      </c>
      <c r="E6" s="103">
        <v>15667</v>
      </c>
      <c r="F6" s="103">
        <v>6675</v>
      </c>
      <c r="G6" s="103">
        <v>5677</v>
      </c>
      <c r="H6" s="103">
        <v>693</v>
      </c>
      <c r="I6" s="103">
        <v>2688</v>
      </c>
      <c r="J6" s="103">
        <v>1157</v>
      </c>
      <c r="K6" s="103">
        <v>1387</v>
      </c>
      <c r="L6" s="103">
        <v>162</v>
      </c>
      <c r="M6" s="103">
        <v>629</v>
      </c>
      <c r="N6" s="104">
        <v>62796</v>
      </c>
    </row>
    <row r="7" spans="1:14" ht="15">
      <c r="A7" s="95" t="s">
        <v>151</v>
      </c>
      <c r="B7" s="110" t="s">
        <v>152</v>
      </c>
      <c r="C7" s="100">
        <v>622</v>
      </c>
      <c r="D7" s="100">
        <v>515</v>
      </c>
      <c r="E7" s="100">
        <v>343</v>
      </c>
      <c r="F7" s="100">
        <v>129</v>
      </c>
      <c r="G7" s="100">
        <v>116</v>
      </c>
      <c r="H7" s="100">
        <v>11</v>
      </c>
      <c r="I7" s="100">
        <v>47</v>
      </c>
      <c r="J7" s="100">
        <v>8</v>
      </c>
      <c r="K7" s="100">
        <v>29</v>
      </c>
      <c r="L7" s="100" t="s">
        <v>153</v>
      </c>
      <c r="M7" s="100">
        <v>0</v>
      </c>
      <c r="N7" s="101">
        <v>1130</v>
      </c>
    </row>
    <row r="8" spans="1:14" ht="15">
      <c r="A8" s="95" t="s">
        <v>154</v>
      </c>
      <c r="B8" s="110" t="s">
        <v>155</v>
      </c>
      <c r="C8" s="100">
        <v>483</v>
      </c>
      <c r="D8" s="100">
        <v>336</v>
      </c>
      <c r="E8" s="100">
        <v>225</v>
      </c>
      <c r="F8" s="100">
        <v>111</v>
      </c>
      <c r="G8" s="100">
        <v>22</v>
      </c>
      <c r="H8" s="100">
        <v>11</v>
      </c>
      <c r="I8" s="100">
        <v>55</v>
      </c>
      <c r="J8" s="100">
        <v>16</v>
      </c>
      <c r="K8" s="100">
        <v>14</v>
      </c>
      <c r="L8" s="100">
        <v>0</v>
      </c>
      <c r="M8" s="100" t="s">
        <v>153</v>
      </c>
      <c r="N8" s="101">
        <v>823</v>
      </c>
    </row>
    <row r="9" spans="1:14" ht="15">
      <c r="A9" s="95" t="s">
        <v>156</v>
      </c>
      <c r="B9" s="110" t="s">
        <v>157</v>
      </c>
      <c r="C9" s="100">
        <v>964</v>
      </c>
      <c r="D9" s="100">
        <v>552</v>
      </c>
      <c r="E9" s="100">
        <v>325</v>
      </c>
      <c r="F9" s="100">
        <v>167</v>
      </c>
      <c r="G9" s="100">
        <v>182</v>
      </c>
      <c r="H9" s="100">
        <v>19</v>
      </c>
      <c r="I9" s="100">
        <v>49</v>
      </c>
      <c r="J9" s="100">
        <v>48</v>
      </c>
      <c r="K9" s="100">
        <v>18</v>
      </c>
      <c r="L9" s="100">
        <v>6</v>
      </c>
      <c r="M9" s="100" t="s">
        <v>153</v>
      </c>
      <c r="N9" s="101">
        <v>1394</v>
      </c>
    </row>
    <row r="10" spans="1:14" ht="15">
      <c r="A10" s="95" t="s">
        <v>158</v>
      </c>
      <c r="B10" s="110" t="s">
        <v>159</v>
      </c>
      <c r="C10" s="100">
        <v>592</v>
      </c>
      <c r="D10" s="100">
        <v>440</v>
      </c>
      <c r="E10" s="100">
        <v>277</v>
      </c>
      <c r="F10" s="100">
        <v>105</v>
      </c>
      <c r="G10" s="100" t="s">
        <v>153</v>
      </c>
      <c r="H10" s="100">
        <v>34</v>
      </c>
      <c r="I10" s="100">
        <v>60</v>
      </c>
      <c r="J10" s="100">
        <v>21</v>
      </c>
      <c r="K10" s="100">
        <v>18</v>
      </c>
      <c r="L10" s="100" t="s">
        <v>153</v>
      </c>
      <c r="M10" s="100" t="s">
        <v>153</v>
      </c>
      <c r="N10" s="101">
        <v>1018</v>
      </c>
    </row>
    <row r="11" spans="1:14" ht="15">
      <c r="A11" s="95" t="s">
        <v>160</v>
      </c>
      <c r="B11" s="110" t="s">
        <v>161</v>
      </c>
      <c r="C11" s="100">
        <v>1424</v>
      </c>
      <c r="D11" s="100">
        <v>1267</v>
      </c>
      <c r="E11" s="100">
        <v>454</v>
      </c>
      <c r="F11" s="100">
        <v>460</v>
      </c>
      <c r="G11" s="100">
        <v>401</v>
      </c>
      <c r="H11" s="100">
        <v>35</v>
      </c>
      <c r="I11" s="100">
        <v>98</v>
      </c>
      <c r="J11" s="100">
        <v>79</v>
      </c>
      <c r="K11" s="100">
        <v>34</v>
      </c>
      <c r="L11" s="100">
        <v>10</v>
      </c>
      <c r="M11" s="100">
        <v>132</v>
      </c>
      <c r="N11" s="101">
        <v>2332</v>
      </c>
    </row>
    <row r="12" spans="1:14" ht="15">
      <c r="A12" s="95" t="s">
        <v>162</v>
      </c>
      <c r="B12" s="110" t="s">
        <v>163</v>
      </c>
      <c r="C12" s="100">
        <v>418</v>
      </c>
      <c r="D12" s="100">
        <v>513</v>
      </c>
      <c r="E12" s="100">
        <v>201</v>
      </c>
      <c r="F12" s="100">
        <v>182</v>
      </c>
      <c r="G12" s="100" t="s">
        <v>153</v>
      </c>
      <c r="H12" s="100">
        <v>8</v>
      </c>
      <c r="I12" s="100">
        <v>34</v>
      </c>
      <c r="J12" s="100">
        <v>0</v>
      </c>
      <c r="K12" s="100">
        <v>13</v>
      </c>
      <c r="L12" s="100" t="s">
        <v>153</v>
      </c>
      <c r="M12" s="100" t="s">
        <v>153</v>
      </c>
      <c r="N12" s="101">
        <v>755</v>
      </c>
    </row>
    <row r="13" spans="1:14" ht="15">
      <c r="A13" s="95" t="s">
        <v>164</v>
      </c>
      <c r="B13" s="110" t="s">
        <v>165</v>
      </c>
      <c r="C13" s="100">
        <v>1425</v>
      </c>
      <c r="D13" s="100">
        <v>1077</v>
      </c>
      <c r="E13" s="100">
        <v>598</v>
      </c>
      <c r="F13" s="100">
        <v>380</v>
      </c>
      <c r="G13" s="100">
        <v>180</v>
      </c>
      <c r="H13" s="100">
        <v>47</v>
      </c>
      <c r="I13" s="100">
        <v>88</v>
      </c>
      <c r="J13" s="100">
        <v>58</v>
      </c>
      <c r="K13" s="100">
        <v>43</v>
      </c>
      <c r="L13" s="100">
        <v>10</v>
      </c>
      <c r="M13" s="100">
        <v>0</v>
      </c>
      <c r="N13" s="101">
        <v>2406</v>
      </c>
    </row>
    <row r="14" spans="1:14" ht="15">
      <c r="A14" s="95" t="s">
        <v>166</v>
      </c>
      <c r="B14" s="110" t="s">
        <v>167</v>
      </c>
      <c r="C14" s="100">
        <v>1196</v>
      </c>
      <c r="D14" s="100">
        <v>973</v>
      </c>
      <c r="E14" s="100">
        <v>515</v>
      </c>
      <c r="F14" s="100">
        <v>241</v>
      </c>
      <c r="G14" s="100">
        <v>48</v>
      </c>
      <c r="H14" s="100">
        <v>21</v>
      </c>
      <c r="I14" s="100">
        <v>104</v>
      </c>
      <c r="J14" s="100">
        <v>21</v>
      </c>
      <c r="K14" s="100">
        <v>10</v>
      </c>
      <c r="L14" s="100">
        <v>7</v>
      </c>
      <c r="M14" s="100">
        <v>0</v>
      </c>
      <c r="N14" s="101">
        <v>1966</v>
      </c>
    </row>
    <row r="15" spans="1:14" ht="15">
      <c r="A15" s="95" t="s">
        <v>168</v>
      </c>
      <c r="B15" s="110" t="s">
        <v>169</v>
      </c>
      <c r="C15" s="100">
        <v>309</v>
      </c>
      <c r="D15" s="100">
        <v>271</v>
      </c>
      <c r="E15" s="100">
        <v>109</v>
      </c>
      <c r="F15" s="100">
        <v>0</v>
      </c>
      <c r="G15" s="100">
        <v>88</v>
      </c>
      <c r="H15" s="100">
        <v>12</v>
      </c>
      <c r="I15" s="100">
        <v>47</v>
      </c>
      <c r="J15" s="100">
        <v>20</v>
      </c>
      <c r="K15" s="100" t="s">
        <v>153</v>
      </c>
      <c r="L15" s="100" t="s">
        <v>153</v>
      </c>
      <c r="M15" s="100">
        <v>0</v>
      </c>
      <c r="N15" s="101">
        <v>491</v>
      </c>
    </row>
    <row r="16" spans="1:14" ht="15">
      <c r="A16" s="95" t="s">
        <v>170</v>
      </c>
      <c r="B16" s="110" t="s">
        <v>171</v>
      </c>
      <c r="C16" s="100">
        <v>1355</v>
      </c>
      <c r="D16" s="100">
        <v>950</v>
      </c>
      <c r="E16" s="100">
        <v>553</v>
      </c>
      <c r="F16" s="100">
        <v>209</v>
      </c>
      <c r="G16" s="100">
        <v>233</v>
      </c>
      <c r="H16" s="100">
        <v>41</v>
      </c>
      <c r="I16" s="100">
        <v>142</v>
      </c>
      <c r="J16" s="100">
        <v>34</v>
      </c>
      <c r="K16" s="100">
        <v>41</v>
      </c>
      <c r="L16" s="100">
        <v>18</v>
      </c>
      <c r="M16" s="100">
        <v>42</v>
      </c>
      <c r="N16" s="101">
        <v>2241</v>
      </c>
    </row>
    <row r="17" spans="1:14" ht="15">
      <c r="A17" s="95" t="s">
        <v>172</v>
      </c>
      <c r="B17" s="110" t="s">
        <v>173</v>
      </c>
      <c r="C17" s="100">
        <v>1181</v>
      </c>
      <c r="D17" s="100">
        <v>608</v>
      </c>
      <c r="E17" s="100">
        <v>311</v>
      </c>
      <c r="F17" s="100">
        <v>261</v>
      </c>
      <c r="G17" s="100">
        <v>290</v>
      </c>
      <c r="H17" s="100">
        <v>35</v>
      </c>
      <c r="I17" s="100">
        <v>49</v>
      </c>
      <c r="J17" s="100">
        <v>55</v>
      </c>
      <c r="K17" s="100">
        <v>11</v>
      </c>
      <c r="L17" s="100" t="s">
        <v>153</v>
      </c>
      <c r="M17" s="100" t="s">
        <v>153</v>
      </c>
      <c r="N17" s="101">
        <v>1620</v>
      </c>
    </row>
    <row r="18" spans="1:14" ht="15">
      <c r="A18" s="95" t="s">
        <v>174</v>
      </c>
      <c r="B18" s="110" t="s">
        <v>175</v>
      </c>
      <c r="C18" s="100">
        <v>448</v>
      </c>
      <c r="D18" s="100">
        <v>359</v>
      </c>
      <c r="E18" s="100">
        <v>196</v>
      </c>
      <c r="F18" s="100">
        <v>158</v>
      </c>
      <c r="G18" s="100">
        <v>105</v>
      </c>
      <c r="H18" s="100">
        <v>13</v>
      </c>
      <c r="I18" s="100">
        <v>36</v>
      </c>
      <c r="J18" s="100">
        <v>10</v>
      </c>
      <c r="K18" s="100">
        <v>7</v>
      </c>
      <c r="L18" s="100" t="s">
        <v>153</v>
      </c>
      <c r="M18" s="100" t="s">
        <v>153</v>
      </c>
      <c r="N18" s="101">
        <v>751</v>
      </c>
    </row>
    <row r="19" spans="1:14" ht="15">
      <c r="A19" s="95" t="s">
        <v>176</v>
      </c>
      <c r="B19" s="110" t="s">
        <v>177</v>
      </c>
      <c r="C19" s="100">
        <v>161</v>
      </c>
      <c r="D19" s="100">
        <v>120</v>
      </c>
      <c r="E19" s="100">
        <v>54</v>
      </c>
      <c r="F19" s="100">
        <v>70</v>
      </c>
      <c r="G19" s="100">
        <v>18</v>
      </c>
      <c r="H19" s="100" t="s">
        <v>153</v>
      </c>
      <c r="I19" s="100">
        <v>23</v>
      </c>
      <c r="J19" s="100">
        <v>9</v>
      </c>
      <c r="K19" s="100">
        <v>0</v>
      </c>
      <c r="L19" s="100" t="s">
        <v>153</v>
      </c>
      <c r="M19" s="100">
        <v>0</v>
      </c>
      <c r="N19" s="101">
        <v>258</v>
      </c>
    </row>
    <row r="20" spans="1:14" ht="15">
      <c r="A20" s="95" t="s">
        <v>178</v>
      </c>
      <c r="B20" s="110" t="s">
        <v>179</v>
      </c>
      <c r="C20" s="100">
        <v>1607</v>
      </c>
      <c r="D20" s="100">
        <v>866</v>
      </c>
      <c r="E20" s="100">
        <v>668</v>
      </c>
      <c r="F20" s="100">
        <v>0</v>
      </c>
      <c r="G20" s="100">
        <v>0</v>
      </c>
      <c r="H20" s="100" t="s">
        <v>153</v>
      </c>
      <c r="I20" s="100">
        <v>62</v>
      </c>
      <c r="J20" s="100">
        <v>20</v>
      </c>
      <c r="K20" s="100">
        <v>25</v>
      </c>
      <c r="L20" s="100" t="s">
        <v>153</v>
      </c>
      <c r="M20" s="100">
        <v>31</v>
      </c>
      <c r="N20" s="101">
        <v>2443</v>
      </c>
    </row>
    <row r="21" spans="1:14" ht="15">
      <c r="A21" s="95" t="s">
        <v>180</v>
      </c>
      <c r="B21" s="110" t="s">
        <v>181</v>
      </c>
      <c r="C21" s="100">
        <v>661</v>
      </c>
      <c r="D21" s="100">
        <v>436</v>
      </c>
      <c r="E21" s="100">
        <v>335</v>
      </c>
      <c r="F21" s="100">
        <v>133</v>
      </c>
      <c r="G21" s="100">
        <v>92</v>
      </c>
      <c r="H21" s="100">
        <v>28</v>
      </c>
      <c r="I21" s="100">
        <v>53</v>
      </c>
      <c r="J21" s="100">
        <v>28</v>
      </c>
      <c r="K21" s="100">
        <v>5</v>
      </c>
      <c r="L21" s="100">
        <v>4</v>
      </c>
      <c r="M21" s="100">
        <v>0</v>
      </c>
      <c r="N21" s="101">
        <v>1124</v>
      </c>
    </row>
    <row r="22" spans="1:14" ht="15">
      <c r="A22" s="95" t="s">
        <v>182</v>
      </c>
      <c r="B22" s="110" t="s">
        <v>183</v>
      </c>
      <c r="C22" s="100">
        <v>992</v>
      </c>
      <c r="D22" s="100">
        <v>820</v>
      </c>
      <c r="E22" s="100">
        <v>530</v>
      </c>
      <c r="F22" s="100">
        <v>227</v>
      </c>
      <c r="G22" s="100">
        <v>33</v>
      </c>
      <c r="H22" s="100">
        <v>19</v>
      </c>
      <c r="I22" s="100">
        <v>75</v>
      </c>
      <c r="J22" s="100">
        <v>13</v>
      </c>
      <c r="K22" s="100">
        <v>7</v>
      </c>
      <c r="L22" s="100" t="s">
        <v>153</v>
      </c>
      <c r="M22" s="100">
        <v>0</v>
      </c>
      <c r="N22" s="101">
        <v>1752</v>
      </c>
    </row>
    <row r="23" spans="1:14" ht="15">
      <c r="A23" s="95" t="s">
        <v>184</v>
      </c>
      <c r="B23" s="110" t="s">
        <v>150</v>
      </c>
      <c r="C23" s="100">
        <v>15043</v>
      </c>
      <c r="D23" s="100">
        <v>13717</v>
      </c>
      <c r="E23" s="100">
        <v>5820</v>
      </c>
      <c r="F23" s="100">
        <v>2329</v>
      </c>
      <c r="G23" s="100">
        <v>2873</v>
      </c>
      <c r="H23" s="100">
        <v>128</v>
      </c>
      <c r="I23" s="100">
        <v>939</v>
      </c>
      <c r="J23" s="100">
        <v>390</v>
      </c>
      <c r="K23" s="100">
        <v>979</v>
      </c>
      <c r="L23" s="100">
        <v>44</v>
      </c>
      <c r="M23" s="100">
        <v>0</v>
      </c>
      <c r="N23" s="101">
        <v>24898</v>
      </c>
    </row>
    <row r="24" spans="1:14" ht="15">
      <c r="A24" s="95" t="s">
        <v>185</v>
      </c>
      <c r="B24" s="110" t="s">
        <v>186</v>
      </c>
      <c r="C24" s="100">
        <v>1472</v>
      </c>
      <c r="D24" s="100">
        <v>1158</v>
      </c>
      <c r="E24" s="100">
        <v>630</v>
      </c>
      <c r="F24" s="100">
        <v>263</v>
      </c>
      <c r="G24" s="100">
        <v>251</v>
      </c>
      <c r="H24" s="100">
        <v>38</v>
      </c>
      <c r="I24" s="100">
        <v>187</v>
      </c>
      <c r="J24" s="100">
        <v>55</v>
      </c>
      <c r="K24" s="100">
        <v>8</v>
      </c>
      <c r="L24" s="100">
        <v>7</v>
      </c>
      <c r="M24" s="100">
        <v>198</v>
      </c>
      <c r="N24" s="101">
        <v>2442</v>
      </c>
    </row>
    <row r="25" spans="1:14" ht="15">
      <c r="A25" s="95" t="s">
        <v>187</v>
      </c>
      <c r="B25" s="110" t="s">
        <v>188</v>
      </c>
      <c r="C25" s="100">
        <v>1482</v>
      </c>
      <c r="D25" s="100">
        <v>1336</v>
      </c>
      <c r="E25" s="100">
        <v>747</v>
      </c>
      <c r="F25" s="100">
        <v>277</v>
      </c>
      <c r="G25" s="100">
        <v>113</v>
      </c>
      <c r="H25" s="100">
        <v>63</v>
      </c>
      <c r="I25" s="100">
        <v>148</v>
      </c>
      <c r="J25" s="100">
        <v>79</v>
      </c>
      <c r="K25" s="100">
        <v>50</v>
      </c>
      <c r="L25" s="100">
        <v>4</v>
      </c>
      <c r="M25" s="100">
        <v>61</v>
      </c>
      <c r="N25" s="101">
        <v>2740</v>
      </c>
    </row>
    <row r="26" spans="1:14" ht="15">
      <c r="A26" s="95" t="s">
        <v>189</v>
      </c>
      <c r="B26" s="110" t="s">
        <v>190</v>
      </c>
      <c r="C26" s="100">
        <v>540</v>
      </c>
      <c r="D26" s="100">
        <v>485</v>
      </c>
      <c r="E26" s="100">
        <v>288</v>
      </c>
      <c r="F26" s="100">
        <v>47</v>
      </c>
      <c r="G26" s="100">
        <v>116</v>
      </c>
      <c r="H26" s="100">
        <v>11</v>
      </c>
      <c r="I26" s="100">
        <v>31</v>
      </c>
      <c r="J26" s="100">
        <v>12</v>
      </c>
      <c r="K26" s="100">
        <v>15</v>
      </c>
      <c r="L26" s="100" t="s">
        <v>153</v>
      </c>
      <c r="M26" s="100" t="s">
        <v>153</v>
      </c>
      <c r="N26" s="101">
        <v>1040</v>
      </c>
    </row>
    <row r="27" spans="1:14" ht="15">
      <c r="A27" s="95" t="s">
        <v>191</v>
      </c>
      <c r="B27" s="110" t="s">
        <v>192</v>
      </c>
      <c r="C27" s="100">
        <v>1152</v>
      </c>
      <c r="D27" s="100">
        <v>876</v>
      </c>
      <c r="E27" s="100">
        <v>553</v>
      </c>
      <c r="F27" s="100">
        <v>221</v>
      </c>
      <c r="G27" s="100">
        <v>25</v>
      </c>
      <c r="H27" s="100">
        <v>0</v>
      </c>
      <c r="I27" s="100">
        <v>77</v>
      </c>
      <c r="J27" s="100">
        <v>29</v>
      </c>
      <c r="K27" s="100">
        <v>14</v>
      </c>
      <c r="L27" s="100">
        <v>0</v>
      </c>
      <c r="M27" s="100">
        <v>0</v>
      </c>
      <c r="N27" s="101">
        <v>1911</v>
      </c>
    </row>
    <row r="28" spans="1:14" ht="15">
      <c r="A28" s="95" t="s">
        <v>193</v>
      </c>
      <c r="B28" s="110" t="s">
        <v>194</v>
      </c>
      <c r="C28" s="100">
        <v>1016</v>
      </c>
      <c r="D28" s="100">
        <v>726</v>
      </c>
      <c r="E28" s="100">
        <v>532</v>
      </c>
      <c r="F28" s="100">
        <v>288</v>
      </c>
      <c r="G28" s="100">
        <v>71</v>
      </c>
      <c r="H28" s="100">
        <v>8</v>
      </c>
      <c r="I28" s="100">
        <v>97</v>
      </c>
      <c r="J28" s="100">
        <v>49</v>
      </c>
      <c r="K28" s="100">
        <v>8</v>
      </c>
      <c r="L28" s="100">
        <v>0</v>
      </c>
      <c r="M28" s="100">
        <v>7</v>
      </c>
      <c r="N28" s="101">
        <v>1723</v>
      </c>
    </row>
    <row r="29" spans="1:14" ht="15">
      <c r="A29" s="95" t="s">
        <v>195</v>
      </c>
      <c r="B29" s="110" t="s">
        <v>196</v>
      </c>
      <c r="C29" s="100">
        <v>223</v>
      </c>
      <c r="D29" s="100">
        <v>167</v>
      </c>
      <c r="E29" s="100">
        <v>70</v>
      </c>
      <c r="F29" s="100">
        <v>81</v>
      </c>
      <c r="G29" s="100" t="s">
        <v>153</v>
      </c>
      <c r="H29" s="100">
        <v>8</v>
      </c>
      <c r="I29" s="100">
        <v>20</v>
      </c>
      <c r="J29" s="100">
        <v>5</v>
      </c>
      <c r="K29" s="100" t="s">
        <v>153</v>
      </c>
      <c r="L29" s="100" t="s">
        <v>153</v>
      </c>
      <c r="M29" s="100" t="s">
        <v>153</v>
      </c>
      <c r="N29" s="101">
        <v>352</v>
      </c>
    </row>
    <row r="30" spans="1:14" ht="15">
      <c r="A30" s="95" t="s">
        <v>197</v>
      </c>
      <c r="B30" s="110" t="s">
        <v>198</v>
      </c>
      <c r="C30" s="100">
        <v>2052</v>
      </c>
      <c r="D30" s="100">
        <v>1105</v>
      </c>
      <c r="E30" s="100">
        <v>879</v>
      </c>
      <c r="F30" s="100">
        <v>0</v>
      </c>
      <c r="G30" s="100">
        <v>181</v>
      </c>
      <c r="H30" s="100">
        <v>39</v>
      </c>
      <c r="I30" s="100">
        <v>77</v>
      </c>
      <c r="J30" s="100">
        <v>44</v>
      </c>
      <c r="K30" s="100">
        <v>22</v>
      </c>
      <c r="L30" s="100">
        <v>12</v>
      </c>
      <c r="M30" s="100">
        <v>92</v>
      </c>
      <c r="N30" s="101">
        <v>3141</v>
      </c>
    </row>
    <row r="31" spans="1:14" ht="15">
      <c r="A31" s="95" t="s">
        <v>199</v>
      </c>
      <c r="B31" s="110" t="s">
        <v>200</v>
      </c>
      <c r="C31" s="100">
        <v>736</v>
      </c>
      <c r="D31" s="100">
        <v>400</v>
      </c>
      <c r="E31" s="100">
        <v>284</v>
      </c>
      <c r="F31" s="100">
        <v>107</v>
      </c>
      <c r="G31" s="100">
        <v>92</v>
      </c>
      <c r="H31" s="100">
        <v>10</v>
      </c>
      <c r="I31" s="100">
        <v>34</v>
      </c>
      <c r="J31" s="100">
        <v>22</v>
      </c>
      <c r="K31" s="100">
        <v>6</v>
      </c>
      <c r="L31" s="100">
        <v>8</v>
      </c>
      <c r="M31" s="100">
        <v>48</v>
      </c>
      <c r="N31" s="101">
        <v>1097</v>
      </c>
    </row>
    <row r="32" spans="1:14" ht="15">
      <c r="A32" s="95" t="s">
        <v>201</v>
      </c>
      <c r="B32" s="110" t="s">
        <v>202</v>
      </c>
      <c r="C32" s="100">
        <v>664</v>
      </c>
      <c r="D32" s="100">
        <v>455</v>
      </c>
      <c r="E32" s="100">
        <v>194</v>
      </c>
      <c r="F32" s="100">
        <v>230</v>
      </c>
      <c r="G32" s="100">
        <v>134</v>
      </c>
      <c r="H32" s="100">
        <v>46</v>
      </c>
      <c r="I32" s="100">
        <v>56</v>
      </c>
      <c r="J32" s="100">
        <v>32</v>
      </c>
      <c r="K32" s="100">
        <v>6</v>
      </c>
      <c r="L32" s="100">
        <v>10</v>
      </c>
      <c r="M32" s="100">
        <v>0</v>
      </c>
      <c r="N32" s="101">
        <v>997</v>
      </c>
    </row>
    <row r="33" spans="1:14" ht="15">
      <c r="A33" s="105" t="s">
        <v>203</v>
      </c>
      <c r="B33" s="111" t="s">
        <v>540</v>
      </c>
      <c r="C33" s="106">
        <v>7681</v>
      </c>
      <c r="D33" s="106">
        <v>5040</v>
      </c>
      <c r="E33" s="106">
        <v>2144</v>
      </c>
      <c r="F33" s="106">
        <v>1384</v>
      </c>
      <c r="G33" s="106">
        <v>365</v>
      </c>
      <c r="H33" s="106">
        <v>286</v>
      </c>
      <c r="I33" s="106">
        <v>252</v>
      </c>
      <c r="J33" s="106">
        <v>197</v>
      </c>
      <c r="K33" s="106">
        <v>93</v>
      </c>
      <c r="L33" s="106">
        <v>82</v>
      </c>
      <c r="M33" s="106">
        <v>52</v>
      </c>
      <c r="N33" s="107">
        <v>10949</v>
      </c>
    </row>
    <row r="34" spans="1:14" ht="15">
      <c r="A34" s="95" t="s">
        <v>205</v>
      </c>
      <c r="B34" s="110" t="s">
        <v>206</v>
      </c>
      <c r="C34" s="100">
        <v>536</v>
      </c>
      <c r="D34" s="100">
        <v>247</v>
      </c>
      <c r="E34" s="100">
        <v>128</v>
      </c>
      <c r="F34" s="100">
        <v>120</v>
      </c>
      <c r="G34" s="100">
        <v>58</v>
      </c>
      <c r="H34" s="100">
        <v>22</v>
      </c>
      <c r="I34" s="100">
        <v>28</v>
      </c>
      <c r="J34" s="100" t="s">
        <v>153</v>
      </c>
      <c r="K34" s="100">
        <v>0</v>
      </c>
      <c r="L34" s="100" t="s">
        <v>153</v>
      </c>
      <c r="M34" s="100">
        <v>0</v>
      </c>
      <c r="N34" s="101">
        <v>705</v>
      </c>
    </row>
    <row r="35" spans="1:14" ht="15">
      <c r="A35" s="95" t="s">
        <v>207</v>
      </c>
      <c r="B35" s="110" t="s">
        <v>208</v>
      </c>
      <c r="C35" s="100">
        <v>280</v>
      </c>
      <c r="D35" s="100">
        <v>182</v>
      </c>
      <c r="E35" s="100">
        <v>67</v>
      </c>
      <c r="F35" s="100">
        <v>0</v>
      </c>
      <c r="G35" s="100">
        <v>15</v>
      </c>
      <c r="H35" s="100">
        <v>15</v>
      </c>
      <c r="I35" s="100">
        <v>16</v>
      </c>
      <c r="J35" s="100" t="s">
        <v>153</v>
      </c>
      <c r="K35" s="100" t="s">
        <v>153</v>
      </c>
      <c r="L35" s="100">
        <v>6</v>
      </c>
      <c r="M35" s="100">
        <v>0</v>
      </c>
      <c r="N35" s="101">
        <v>387</v>
      </c>
    </row>
    <row r="36" spans="1:14" ht="15">
      <c r="A36" s="95" t="s">
        <v>209</v>
      </c>
      <c r="B36" s="110" t="s">
        <v>210</v>
      </c>
      <c r="C36" s="100">
        <v>203</v>
      </c>
      <c r="D36" s="100">
        <v>114</v>
      </c>
      <c r="E36" s="100">
        <v>102</v>
      </c>
      <c r="F36" s="100">
        <v>22</v>
      </c>
      <c r="G36" s="100">
        <v>29</v>
      </c>
      <c r="H36" s="100">
        <v>12</v>
      </c>
      <c r="I36" s="100">
        <v>10</v>
      </c>
      <c r="J36" s="100">
        <v>13</v>
      </c>
      <c r="K36" s="100" t="s">
        <v>153</v>
      </c>
      <c r="L36" s="100">
        <v>4</v>
      </c>
      <c r="M36" s="100">
        <v>18</v>
      </c>
      <c r="N36" s="101">
        <v>343</v>
      </c>
    </row>
    <row r="37" spans="1:14" ht="15">
      <c r="A37" s="95" t="s">
        <v>211</v>
      </c>
      <c r="B37" s="110" t="s">
        <v>212</v>
      </c>
      <c r="C37" s="100">
        <v>334</v>
      </c>
      <c r="D37" s="100">
        <v>224</v>
      </c>
      <c r="E37" s="100">
        <v>121</v>
      </c>
      <c r="F37" s="100">
        <v>0</v>
      </c>
      <c r="G37" s="100">
        <v>51</v>
      </c>
      <c r="H37" s="100">
        <v>12</v>
      </c>
      <c r="I37" s="100">
        <v>7</v>
      </c>
      <c r="J37" s="100">
        <v>10</v>
      </c>
      <c r="K37" s="100" t="s">
        <v>153</v>
      </c>
      <c r="L37" s="100" t="s">
        <v>153</v>
      </c>
      <c r="M37" s="100" t="s">
        <v>153</v>
      </c>
      <c r="N37" s="101">
        <v>518</v>
      </c>
    </row>
    <row r="38" spans="1:14" ht="15">
      <c r="A38" s="95" t="s">
        <v>213</v>
      </c>
      <c r="B38" s="110" t="s">
        <v>214</v>
      </c>
      <c r="C38" s="100">
        <v>580</v>
      </c>
      <c r="D38" s="100">
        <v>386</v>
      </c>
      <c r="E38" s="100">
        <v>186</v>
      </c>
      <c r="F38" s="100">
        <v>195</v>
      </c>
      <c r="G38" s="100">
        <v>0</v>
      </c>
      <c r="H38" s="100">
        <v>27</v>
      </c>
      <c r="I38" s="100">
        <v>16</v>
      </c>
      <c r="J38" s="100">
        <v>28</v>
      </c>
      <c r="K38" s="100">
        <v>9</v>
      </c>
      <c r="L38" s="100">
        <v>14</v>
      </c>
      <c r="M38" s="100" t="s">
        <v>153</v>
      </c>
      <c r="N38" s="101">
        <v>884</v>
      </c>
    </row>
    <row r="39" spans="1:14" ht="15">
      <c r="A39" s="95" t="s">
        <v>215</v>
      </c>
      <c r="B39" s="110" t="s">
        <v>204</v>
      </c>
      <c r="C39" s="100">
        <v>4035</v>
      </c>
      <c r="D39" s="100">
        <v>2668</v>
      </c>
      <c r="E39" s="100">
        <v>1036</v>
      </c>
      <c r="F39" s="100">
        <v>936</v>
      </c>
      <c r="G39" s="100">
        <v>98</v>
      </c>
      <c r="H39" s="100">
        <v>139</v>
      </c>
      <c r="I39" s="100">
        <v>133</v>
      </c>
      <c r="J39" s="100">
        <v>12</v>
      </c>
      <c r="K39" s="100">
        <v>53</v>
      </c>
      <c r="L39" s="100">
        <v>35</v>
      </c>
      <c r="M39" s="100">
        <v>23</v>
      </c>
      <c r="N39" s="101">
        <v>5644</v>
      </c>
    </row>
    <row r="40" spans="1:14" ht="15">
      <c r="A40" s="95" t="s">
        <v>216</v>
      </c>
      <c r="B40" s="110" t="s">
        <v>217</v>
      </c>
      <c r="C40" s="100">
        <v>1001</v>
      </c>
      <c r="D40" s="100">
        <v>762</v>
      </c>
      <c r="E40" s="100">
        <v>403</v>
      </c>
      <c r="F40" s="100">
        <v>0</v>
      </c>
      <c r="G40" s="100">
        <v>99</v>
      </c>
      <c r="H40" s="100">
        <v>45</v>
      </c>
      <c r="I40" s="100">
        <v>34</v>
      </c>
      <c r="J40" s="100">
        <v>74</v>
      </c>
      <c r="K40" s="100">
        <v>20</v>
      </c>
      <c r="L40" s="100">
        <v>9</v>
      </c>
      <c r="M40" s="100">
        <v>6</v>
      </c>
      <c r="N40" s="101">
        <v>1615</v>
      </c>
    </row>
    <row r="41" spans="1:14" ht="15">
      <c r="A41" s="95" t="s">
        <v>218</v>
      </c>
      <c r="B41" s="110" t="s">
        <v>219</v>
      </c>
      <c r="C41" s="100">
        <v>712</v>
      </c>
      <c r="D41" s="100">
        <v>478</v>
      </c>
      <c r="E41" s="100">
        <v>101</v>
      </c>
      <c r="F41" s="100">
        <v>111</v>
      </c>
      <c r="G41" s="100">
        <v>15</v>
      </c>
      <c r="H41" s="100">
        <v>14</v>
      </c>
      <c r="I41" s="100">
        <v>11</v>
      </c>
      <c r="J41" s="100">
        <v>51</v>
      </c>
      <c r="K41" s="100" t="s">
        <v>153</v>
      </c>
      <c r="L41" s="100">
        <v>10</v>
      </c>
      <c r="M41" s="100">
        <v>0</v>
      </c>
      <c r="N41" s="101">
        <v>885</v>
      </c>
    </row>
    <row r="42" spans="1:14" ht="13.5" customHeight="1">
      <c r="A42" s="105" t="s">
        <v>220</v>
      </c>
      <c r="B42" s="111" t="s">
        <v>555</v>
      </c>
      <c r="C42" s="106">
        <v>7511</v>
      </c>
      <c r="D42" s="106">
        <v>4324</v>
      </c>
      <c r="E42" s="106">
        <v>2766</v>
      </c>
      <c r="F42" s="106">
        <v>1851</v>
      </c>
      <c r="G42" s="106">
        <v>174</v>
      </c>
      <c r="H42" s="106">
        <v>217</v>
      </c>
      <c r="I42" s="106">
        <v>370</v>
      </c>
      <c r="J42" s="106">
        <v>265</v>
      </c>
      <c r="K42" s="106">
        <v>48</v>
      </c>
      <c r="L42" s="106">
        <v>44</v>
      </c>
      <c r="M42" s="106">
        <v>217</v>
      </c>
      <c r="N42" s="107">
        <v>11289</v>
      </c>
    </row>
    <row r="43" spans="1:14" ht="15">
      <c r="A43" s="95" t="s">
        <v>221</v>
      </c>
      <c r="B43" s="110" t="s">
        <v>222</v>
      </c>
      <c r="C43" s="100">
        <v>257</v>
      </c>
      <c r="D43" s="100">
        <v>172</v>
      </c>
      <c r="E43" s="100">
        <v>70</v>
      </c>
      <c r="F43" s="100">
        <v>50</v>
      </c>
      <c r="G43" s="100">
        <v>11</v>
      </c>
      <c r="H43" s="100">
        <v>12</v>
      </c>
      <c r="I43" s="100">
        <v>36</v>
      </c>
      <c r="J43" s="100">
        <v>7</v>
      </c>
      <c r="K43" s="100" t="s">
        <v>153</v>
      </c>
      <c r="L43" s="100" t="s">
        <v>153</v>
      </c>
      <c r="M43" s="100">
        <v>0</v>
      </c>
      <c r="N43" s="101">
        <v>366</v>
      </c>
    </row>
    <row r="44" spans="1:14" ht="15">
      <c r="A44" s="95" t="s">
        <v>223</v>
      </c>
      <c r="B44" s="110" t="s">
        <v>224</v>
      </c>
      <c r="C44" s="100">
        <v>291</v>
      </c>
      <c r="D44" s="100">
        <v>164</v>
      </c>
      <c r="E44" s="100">
        <v>86</v>
      </c>
      <c r="F44" s="100">
        <v>110</v>
      </c>
      <c r="G44" s="100">
        <v>32</v>
      </c>
      <c r="H44" s="100">
        <v>8</v>
      </c>
      <c r="I44" s="100">
        <v>26</v>
      </c>
      <c r="J44" s="100">
        <v>6</v>
      </c>
      <c r="K44" s="100">
        <v>5</v>
      </c>
      <c r="L44" s="100">
        <v>4</v>
      </c>
      <c r="M44" s="100">
        <v>0</v>
      </c>
      <c r="N44" s="101">
        <v>418</v>
      </c>
    </row>
    <row r="45" spans="1:14" ht="15">
      <c r="A45" s="95" t="s">
        <v>225</v>
      </c>
      <c r="B45" s="110" t="s">
        <v>226</v>
      </c>
      <c r="C45" s="100">
        <v>1478</v>
      </c>
      <c r="D45" s="100">
        <v>923</v>
      </c>
      <c r="E45" s="100">
        <v>578</v>
      </c>
      <c r="F45" s="100">
        <v>359</v>
      </c>
      <c r="G45" s="100">
        <v>0</v>
      </c>
      <c r="H45" s="100">
        <v>32</v>
      </c>
      <c r="I45" s="100">
        <v>97</v>
      </c>
      <c r="J45" s="100">
        <v>74</v>
      </c>
      <c r="K45" s="100">
        <v>9</v>
      </c>
      <c r="L45" s="100">
        <v>25</v>
      </c>
      <c r="M45" s="100">
        <v>0</v>
      </c>
      <c r="N45" s="101">
        <v>2253</v>
      </c>
    </row>
    <row r="46" spans="1:14" ht="15">
      <c r="A46" s="95" t="s">
        <v>227</v>
      </c>
      <c r="B46" s="110" t="s">
        <v>228</v>
      </c>
      <c r="C46" s="100">
        <v>397</v>
      </c>
      <c r="D46" s="100">
        <v>240</v>
      </c>
      <c r="E46" s="100">
        <v>141</v>
      </c>
      <c r="F46" s="100">
        <v>93</v>
      </c>
      <c r="G46" s="100">
        <v>18</v>
      </c>
      <c r="H46" s="100">
        <v>19</v>
      </c>
      <c r="I46" s="100">
        <v>19</v>
      </c>
      <c r="J46" s="100">
        <v>7</v>
      </c>
      <c r="K46" s="100" t="s">
        <v>153</v>
      </c>
      <c r="L46" s="100">
        <v>0</v>
      </c>
      <c r="M46" s="100">
        <v>0</v>
      </c>
      <c r="N46" s="101">
        <v>588</v>
      </c>
    </row>
    <row r="47" spans="1:14" ht="15">
      <c r="A47" s="95" t="s">
        <v>229</v>
      </c>
      <c r="B47" s="110" t="s">
        <v>230</v>
      </c>
      <c r="C47" s="100">
        <v>537</v>
      </c>
      <c r="D47" s="100">
        <v>332</v>
      </c>
      <c r="E47" s="100">
        <v>135</v>
      </c>
      <c r="F47" s="100">
        <v>146</v>
      </c>
      <c r="G47" s="100">
        <v>24</v>
      </c>
      <c r="H47" s="100">
        <v>22</v>
      </c>
      <c r="I47" s="100">
        <v>25</v>
      </c>
      <c r="J47" s="100">
        <v>14</v>
      </c>
      <c r="K47" s="100" t="s">
        <v>153</v>
      </c>
      <c r="L47" s="100">
        <v>5</v>
      </c>
      <c r="M47" s="100">
        <v>0</v>
      </c>
      <c r="N47" s="101">
        <v>747</v>
      </c>
    </row>
    <row r="48" spans="1:14" ht="15">
      <c r="A48" s="95" t="s">
        <v>231</v>
      </c>
      <c r="B48" s="110" t="s">
        <v>232</v>
      </c>
      <c r="C48" s="100">
        <v>869</v>
      </c>
      <c r="D48" s="100">
        <v>532</v>
      </c>
      <c r="E48" s="100">
        <v>374</v>
      </c>
      <c r="F48" s="100">
        <v>166</v>
      </c>
      <c r="G48" s="100">
        <v>11</v>
      </c>
      <c r="H48" s="100">
        <v>35</v>
      </c>
      <c r="I48" s="100">
        <v>47</v>
      </c>
      <c r="J48" s="100">
        <v>49</v>
      </c>
      <c r="K48" s="100">
        <v>7</v>
      </c>
      <c r="L48" s="100" t="s">
        <v>153</v>
      </c>
      <c r="M48" s="100">
        <v>84</v>
      </c>
      <c r="N48" s="101">
        <v>1409</v>
      </c>
    </row>
    <row r="49" spans="1:14" ht="15">
      <c r="A49" s="95" t="s">
        <v>233</v>
      </c>
      <c r="B49" s="110" t="s">
        <v>234</v>
      </c>
      <c r="C49" s="100">
        <v>2477</v>
      </c>
      <c r="D49" s="100">
        <v>1335</v>
      </c>
      <c r="E49" s="100">
        <v>960</v>
      </c>
      <c r="F49" s="100">
        <v>781</v>
      </c>
      <c r="G49" s="100">
        <v>35</v>
      </c>
      <c r="H49" s="100">
        <v>49</v>
      </c>
      <c r="I49" s="100">
        <v>85</v>
      </c>
      <c r="J49" s="100">
        <v>77</v>
      </c>
      <c r="K49" s="100">
        <v>10</v>
      </c>
      <c r="L49" s="100">
        <v>0</v>
      </c>
      <c r="M49" s="100" t="s">
        <v>153</v>
      </c>
      <c r="N49" s="101">
        <v>3744</v>
      </c>
    </row>
    <row r="50" spans="1:14" ht="15">
      <c r="A50" s="95" t="s">
        <v>235</v>
      </c>
      <c r="B50" s="110" t="s">
        <v>236</v>
      </c>
      <c r="C50" s="100">
        <v>910</v>
      </c>
      <c r="D50" s="100">
        <v>434</v>
      </c>
      <c r="E50" s="100">
        <v>319</v>
      </c>
      <c r="F50" s="100">
        <v>105</v>
      </c>
      <c r="G50" s="100">
        <v>21</v>
      </c>
      <c r="H50" s="100">
        <v>24</v>
      </c>
      <c r="I50" s="100">
        <v>22</v>
      </c>
      <c r="J50" s="100">
        <v>23</v>
      </c>
      <c r="K50" s="100">
        <v>7</v>
      </c>
      <c r="L50" s="100" t="s">
        <v>153</v>
      </c>
      <c r="M50" s="100">
        <v>84</v>
      </c>
      <c r="N50" s="101">
        <v>1302</v>
      </c>
    </row>
    <row r="51" spans="1:14" ht="15">
      <c r="A51" s="95" t="s">
        <v>237</v>
      </c>
      <c r="B51" s="110" t="s">
        <v>238</v>
      </c>
      <c r="C51" s="100">
        <v>297</v>
      </c>
      <c r="D51" s="100">
        <v>192</v>
      </c>
      <c r="E51" s="100">
        <v>103</v>
      </c>
      <c r="F51" s="100">
        <v>41</v>
      </c>
      <c r="G51" s="100">
        <v>22</v>
      </c>
      <c r="H51" s="100">
        <v>16</v>
      </c>
      <c r="I51" s="100">
        <v>13</v>
      </c>
      <c r="J51" s="100">
        <v>8</v>
      </c>
      <c r="K51" s="100">
        <v>4</v>
      </c>
      <c r="L51" s="100" t="s">
        <v>153</v>
      </c>
      <c r="M51" s="100" t="s">
        <v>153</v>
      </c>
      <c r="N51" s="101">
        <v>464</v>
      </c>
    </row>
    <row r="52" spans="1:14" ht="15">
      <c r="A52" s="105" t="s">
        <v>239</v>
      </c>
      <c r="B52" s="111" t="s">
        <v>556</v>
      </c>
      <c r="C52" s="106">
        <v>10294</v>
      </c>
      <c r="D52" s="106">
        <v>5950</v>
      </c>
      <c r="E52" s="106">
        <v>4333</v>
      </c>
      <c r="F52" s="106">
        <v>2973</v>
      </c>
      <c r="G52" s="106">
        <v>1875</v>
      </c>
      <c r="H52" s="106">
        <v>392</v>
      </c>
      <c r="I52" s="106">
        <v>435</v>
      </c>
      <c r="J52" s="106">
        <v>298</v>
      </c>
      <c r="K52" s="106">
        <v>118</v>
      </c>
      <c r="L52" s="106">
        <v>35</v>
      </c>
      <c r="M52" s="106">
        <v>0</v>
      </c>
      <c r="N52" s="107">
        <v>16279</v>
      </c>
    </row>
    <row r="53" spans="1:14" ht="15">
      <c r="A53" s="95" t="s">
        <v>240</v>
      </c>
      <c r="B53" s="110" t="s">
        <v>241</v>
      </c>
      <c r="C53" s="100">
        <v>166</v>
      </c>
      <c r="D53" s="100">
        <v>111</v>
      </c>
      <c r="E53" s="100">
        <v>54</v>
      </c>
      <c r="F53" s="100">
        <v>69</v>
      </c>
      <c r="G53" s="100" t="s">
        <v>153</v>
      </c>
      <c r="H53" s="100" t="s">
        <v>153</v>
      </c>
      <c r="I53" s="100" t="s">
        <v>153</v>
      </c>
      <c r="J53" s="100">
        <v>4</v>
      </c>
      <c r="K53" s="100" t="s">
        <v>153</v>
      </c>
      <c r="L53" s="100">
        <v>0</v>
      </c>
      <c r="M53" s="100">
        <v>0</v>
      </c>
      <c r="N53" s="101">
        <v>239</v>
      </c>
    </row>
    <row r="54" spans="1:14" ht="15">
      <c r="A54" s="95" t="s">
        <v>242</v>
      </c>
      <c r="B54" s="110" t="s">
        <v>243</v>
      </c>
      <c r="C54" s="100">
        <v>108</v>
      </c>
      <c r="D54" s="100">
        <v>86</v>
      </c>
      <c r="E54" s="100">
        <v>24</v>
      </c>
      <c r="F54" s="100">
        <v>60</v>
      </c>
      <c r="G54" s="100">
        <v>57</v>
      </c>
      <c r="H54" s="100">
        <v>12</v>
      </c>
      <c r="I54" s="100">
        <v>16</v>
      </c>
      <c r="J54" s="100">
        <v>12</v>
      </c>
      <c r="K54" s="100">
        <v>0</v>
      </c>
      <c r="L54" s="100">
        <v>0</v>
      </c>
      <c r="M54" s="100">
        <v>0</v>
      </c>
      <c r="N54" s="101">
        <v>169</v>
      </c>
    </row>
    <row r="55" spans="1:14" ht="15">
      <c r="A55" s="95" t="s">
        <v>244</v>
      </c>
      <c r="B55" s="110" t="s">
        <v>245</v>
      </c>
      <c r="C55" s="100">
        <v>334</v>
      </c>
      <c r="D55" s="100">
        <v>206</v>
      </c>
      <c r="E55" s="100">
        <v>88</v>
      </c>
      <c r="F55" s="100">
        <v>94</v>
      </c>
      <c r="G55" s="100">
        <v>88</v>
      </c>
      <c r="H55" s="100" t="s">
        <v>153</v>
      </c>
      <c r="I55" s="100">
        <v>16</v>
      </c>
      <c r="J55" s="100">
        <v>11</v>
      </c>
      <c r="K55" s="100">
        <v>15</v>
      </c>
      <c r="L55" s="100" t="s">
        <v>153</v>
      </c>
      <c r="M55" s="100">
        <v>0</v>
      </c>
      <c r="N55" s="101">
        <v>451</v>
      </c>
    </row>
    <row r="56" spans="1:14" ht="15">
      <c r="A56" s="95" t="s">
        <v>246</v>
      </c>
      <c r="B56" s="110" t="s">
        <v>247</v>
      </c>
      <c r="C56" s="100">
        <v>205</v>
      </c>
      <c r="D56" s="100">
        <v>131</v>
      </c>
      <c r="E56" s="100">
        <v>42</v>
      </c>
      <c r="F56" s="100">
        <v>61</v>
      </c>
      <c r="G56" s="100">
        <v>22</v>
      </c>
      <c r="H56" s="100">
        <v>13</v>
      </c>
      <c r="I56" s="100" t="s">
        <v>153</v>
      </c>
      <c r="J56" s="100">
        <v>10</v>
      </c>
      <c r="K56" s="100" t="s">
        <v>153</v>
      </c>
      <c r="L56" s="100" t="s">
        <v>153</v>
      </c>
      <c r="M56" s="100">
        <v>0</v>
      </c>
      <c r="N56" s="101">
        <v>267</v>
      </c>
    </row>
    <row r="57" spans="1:14" ht="15">
      <c r="A57" s="95" t="s">
        <v>248</v>
      </c>
      <c r="B57" s="110" t="s">
        <v>249</v>
      </c>
      <c r="C57" s="100">
        <v>353</v>
      </c>
      <c r="D57" s="100">
        <v>191</v>
      </c>
      <c r="E57" s="100">
        <v>124</v>
      </c>
      <c r="F57" s="100">
        <v>9</v>
      </c>
      <c r="G57" s="100">
        <v>41</v>
      </c>
      <c r="H57" s="100">
        <v>11</v>
      </c>
      <c r="I57" s="100">
        <v>28</v>
      </c>
      <c r="J57" s="100">
        <v>7</v>
      </c>
      <c r="K57" s="100">
        <v>0</v>
      </c>
      <c r="L57" s="100" t="s">
        <v>153</v>
      </c>
      <c r="M57" s="100">
        <v>0</v>
      </c>
      <c r="N57" s="101">
        <v>507</v>
      </c>
    </row>
    <row r="58" spans="1:14" ht="15">
      <c r="A58" s="95" t="s">
        <v>250</v>
      </c>
      <c r="B58" s="110" t="s">
        <v>251</v>
      </c>
      <c r="C58" s="100">
        <v>636</v>
      </c>
      <c r="D58" s="100">
        <v>514</v>
      </c>
      <c r="E58" s="100">
        <v>180</v>
      </c>
      <c r="F58" s="100">
        <v>155</v>
      </c>
      <c r="G58" s="100">
        <v>28</v>
      </c>
      <c r="H58" s="100">
        <v>28</v>
      </c>
      <c r="I58" s="100">
        <v>23</v>
      </c>
      <c r="J58" s="100">
        <v>43</v>
      </c>
      <c r="K58" s="100" t="s">
        <v>153</v>
      </c>
      <c r="L58" s="100">
        <v>0</v>
      </c>
      <c r="M58" s="100">
        <v>0</v>
      </c>
      <c r="N58" s="101">
        <v>946</v>
      </c>
    </row>
    <row r="59" spans="1:14" ht="15">
      <c r="A59" s="95" t="s">
        <v>252</v>
      </c>
      <c r="B59" s="110" t="s">
        <v>253</v>
      </c>
      <c r="C59" s="100">
        <v>253</v>
      </c>
      <c r="D59" s="100">
        <v>182</v>
      </c>
      <c r="E59" s="100">
        <v>57</v>
      </c>
      <c r="F59" s="100">
        <v>155</v>
      </c>
      <c r="G59" s="100">
        <v>23</v>
      </c>
      <c r="H59" s="100">
        <v>16</v>
      </c>
      <c r="I59" s="100">
        <v>9</v>
      </c>
      <c r="J59" s="100">
        <v>10</v>
      </c>
      <c r="K59" s="100">
        <v>10</v>
      </c>
      <c r="L59" s="100">
        <v>0</v>
      </c>
      <c r="M59" s="100">
        <v>0</v>
      </c>
      <c r="N59" s="101">
        <v>366</v>
      </c>
    </row>
    <row r="60" spans="1:14" ht="15">
      <c r="A60" s="95" t="s">
        <v>254</v>
      </c>
      <c r="B60" s="110" t="s">
        <v>255</v>
      </c>
      <c r="C60" s="100">
        <v>3061</v>
      </c>
      <c r="D60" s="100">
        <v>793</v>
      </c>
      <c r="E60" s="100">
        <v>1752</v>
      </c>
      <c r="F60" s="100">
        <v>921</v>
      </c>
      <c r="G60" s="100">
        <v>468</v>
      </c>
      <c r="H60" s="100">
        <v>114</v>
      </c>
      <c r="I60" s="100">
        <v>126</v>
      </c>
      <c r="J60" s="100">
        <v>0</v>
      </c>
      <c r="K60" s="100">
        <v>35</v>
      </c>
      <c r="L60" s="100">
        <v>18</v>
      </c>
      <c r="M60" s="100">
        <v>0</v>
      </c>
      <c r="N60" s="101">
        <v>5282</v>
      </c>
    </row>
    <row r="61" spans="1:14" ht="15">
      <c r="A61" s="95" t="s">
        <v>256</v>
      </c>
      <c r="B61" s="110" t="s">
        <v>257</v>
      </c>
      <c r="C61" s="100">
        <v>2483</v>
      </c>
      <c r="D61" s="100">
        <v>2026</v>
      </c>
      <c r="E61" s="100">
        <v>1193</v>
      </c>
      <c r="F61" s="100">
        <v>681</v>
      </c>
      <c r="G61" s="100">
        <v>666</v>
      </c>
      <c r="H61" s="100">
        <v>64</v>
      </c>
      <c r="I61" s="100">
        <v>112</v>
      </c>
      <c r="J61" s="100">
        <v>107</v>
      </c>
      <c r="K61" s="100">
        <v>46</v>
      </c>
      <c r="L61" s="100">
        <v>0</v>
      </c>
      <c r="M61" s="100">
        <v>0</v>
      </c>
      <c r="N61" s="101">
        <v>4238</v>
      </c>
    </row>
    <row r="62" spans="1:14" ht="15">
      <c r="A62" s="95" t="s">
        <v>258</v>
      </c>
      <c r="B62" s="110" t="s">
        <v>259</v>
      </c>
      <c r="C62" s="100">
        <v>357</v>
      </c>
      <c r="D62" s="100">
        <v>249</v>
      </c>
      <c r="E62" s="100">
        <v>106</v>
      </c>
      <c r="F62" s="100">
        <v>132</v>
      </c>
      <c r="G62" s="100">
        <v>30</v>
      </c>
      <c r="H62" s="100">
        <v>29</v>
      </c>
      <c r="I62" s="100">
        <v>19</v>
      </c>
      <c r="J62" s="100">
        <v>12</v>
      </c>
      <c r="K62" s="100">
        <v>0</v>
      </c>
      <c r="L62" s="100">
        <v>0</v>
      </c>
      <c r="M62" s="100">
        <v>0</v>
      </c>
      <c r="N62" s="101">
        <v>514</v>
      </c>
    </row>
    <row r="63" spans="1:14" ht="15">
      <c r="A63" s="95" t="s">
        <v>260</v>
      </c>
      <c r="B63" s="110" t="s">
        <v>261</v>
      </c>
      <c r="C63" s="100">
        <v>1213</v>
      </c>
      <c r="D63" s="100">
        <v>797</v>
      </c>
      <c r="E63" s="100">
        <v>368</v>
      </c>
      <c r="F63" s="100">
        <v>315</v>
      </c>
      <c r="G63" s="100">
        <v>318</v>
      </c>
      <c r="H63" s="100">
        <v>47</v>
      </c>
      <c r="I63" s="100">
        <v>35</v>
      </c>
      <c r="J63" s="100">
        <v>44</v>
      </c>
      <c r="K63" s="100">
        <v>0</v>
      </c>
      <c r="L63" s="100">
        <v>7</v>
      </c>
      <c r="M63" s="100">
        <v>0</v>
      </c>
      <c r="N63" s="101">
        <v>1710</v>
      </c>
    </row>
    <row r="64" spans="1:14" ht="15">
      <c r="A64" s="95" t="s">
        <v>262</v>
      </c>
      <c r="B64" s="110" t="s">
        <v>263</v>
      </c>
      <c r="C64" s="100">
        <v>329</v>
      </c>
      <c r="D64" s="100">
        <v>187</v>
      </c>
      <c r="E64" s="100">
        <v>85</v>
      </c>
      <c r="F64" s="100">
        <v>118</v>
      </c>
      <c r="G64" s="100" t="s">
        <v>153</v>
      </c>
      <c r="H64" s="100">
        <v>12</v>
      </c>
      <c r="I64" s="100">
        <v>22</v>
      </c>
      <c r="J64" s="100">
        <v>5</v>
      </c>
      <c r="K64" s="100" t="s">
        <v>153</v>
      </c>
      <c r="L64" s="100" t="s">
        <v>153</v>
      </c>
      <c r="M64" s="100">
        <v>0</v>
      </c>
      <c r="N64" s="101">
        <v>450</v>
      </c>
    </row>
    <row r="65" spans="1:14" ht="15">
      <c r="A65" s="95" t="s">
        <v>264</v>
      </c>
      <c r="B65" s="110" t="s">
        <v>265</v>
      </c>
      <c r="C65" s="100">
        <v>799</v>
      </c>
      <c r="D65" s="100">
        <v>481</v>
      </c>
      <c r="E65" s="100">
        <v>262</v>
      </c>
      <c r="F65" s="100">
        <v>204</v>
      </c>
      <c r="G65" s="100">
        <v>123</v>
      </c>
      <c r="H65" s="100">
        <v>33</v>
      </c>
      <c r="I65" s="100">
        <v>20</v>
      </c>
      <c r="J65" s="100">
        <v>33</v>
      </c>
      <c r="K65" s="100">
        <v>4</v>
      </c>
      <c r="L65" s="100" t="s">
        <v>153</v>
      </c>
      <c r="M65" s="100">
        <v>0</v>
      </c>
      <c r="N65" s="101">
        <v>1153</v>
      </c>
    </row>
    <row r="66" spans="1:14" ht="15">
      <c r="A66" s="105" t="s">
        <v>266</v>
      </c>
      <c r="B66" s="111" t="s">
        <v>541</v>
      </c>
      <c r="C66" s="106">
        <v>8257</v>
      </c>
      <c r="D66" s="106">
        <v>3794</v>
      </c>
      <c r="E66" s="106">
        <v>2947</v>
      </c>
      <c r="F66" s="106">
        <v>2599</v>
      </c>
      <c r="G66" s="106">
        <v>353</v>
      </c>
      <c r="H66" s="106">
        <v>261</v>
      </c>
      <c r="I66" s="106">
        <v>297</v>
      </c>
      <c r="J66" s="106">
        <v>179</v>
      </c>
      <c r="K66" s="106">
        <v>85</v>
      </c>
      <c r="L66" s="106">
        <v>57</v>
      </c>
      <c r="M66" s="106" t="s">
        <v>153</v>
      </c>
      <c r="N66" s="107">
        <v>12156</v>
      </c>
    </row>
    <row r="67" spans="1:14" ht="15">
      <c r="A67" s="95" t="s">
        <v>268</v>
      </c>
      <c r="B67" s="110" t="s">
        <v>269</v>
      </c>
      <c r="C67" s="100">
        <v>177</v>
      </c>
      <c r="D67" s="100">
        <v>92</v>
      </c>
      <c r="E67" s="100">
        <v>52</v>
      </c>
      <c r="F67" s="100">
        <v>59</v>
      </c>
      <c r="G67" s="100">
        <v>6</v>
      </c>
      <c r="H67" s="100">
        <v>5</v>
      </c>
      <c r="I67" s="100">
        <v>15</v>
      </c>
      <c r="J67" s="100">
        <v>6</v>
      </c>
      <c r="K67" s="100">
        <v>4</v>
      </c>
      <c r="L67" s="100">
        <v>0</v>
      </c>
      <c r="M67" s="100" t="s">
        <v>153</v>
      </c>
      <c r="N67" s="101">
        <v>259</v>
      </c>
    </row>
    <row r="68" spans="1:14" ht="15">
      <c r="A68" s="95" t="s">
        <v>270</v>
      </c>
      <c r="B68" s="110" t="s">
        <v>271</v>
      </c>
      <c r="C68" s="100">
        <v>233</v>
      </c>
      <c r="D68" s="100">
        <v>151</v>
      </c>
      <c r="E68" s="100">
        <v>66</v>
      </c>
      <c r="F68" s="100">
        <v>90</v>
      </c>
      <c r="G68" s="100">
        <v>0</v>
      </c>
      <c r="H68" s="100">
        <v>10</v>
      </c>
      <c r="I68" s="100">
        <v>15</v>
      </c>
      <c r="J68" s="100">
        <v>0</v>
      </c>
      <c r="K68" s="100" t="s">
        <v>153</v>
      </c>
      <c r="L68" s="100" t="s">
        <v>153</v>
      </c>
      <c r="M68" s="100">
        <v>0</v>
      </c>
      <c r="N68" s="101">
        <v>332</v>
      </c>
    </row>
    <row r="69" spans="1:14" ht="15">
      <c r="A69" s="95" t="s">
        <v>272</v>
      </c>
      <c r="B69" s="110" t="s">
        <v>273</v>
      </c>
      <c r="C69" s="100">
        <v>217</v>
      </c>
      <c r="D69" s="100">
        <v>102</v>
      </c>
      <c r="E69" s="100">
        <v>54</v>
      </c>
      <c r="F69" s="100">
        <v>79</v>
      </c>
      <c r="G69" s="100">
        <v>0</v>
      </c>
      <c r="H69" s="100">
        <v>9</v>
      </c>
      <c r="I69" s="100">
        <v>0</v>
      </c>
      <c r="J69" s="100" t="s">
        <v>153</v>
      </c>
      <c r="K69" s="100" t="s">
        <v>153</v>
      </c>
      <c r="L69" s="100" t="s">
        <v>153</v>
      </c>
      <c r="M69" s="100">
        <v>0</v>
      </c>
      <c r="N69" s="101">
        <v>284</v>
      </c>
    </row>
    <row r="70" spans="1:14" ht="15">
      <c r="A70" s="95" t="s">
        <v>274</v>
      </c>
      <c r="B70" s="110" t="s">
        <v>275</v>
      </c>
      <c r="C70" s="100">
        <v>223</v>
      </c>
      <c r="D70" s="100">
        <v>151</v>
      </c>
      <c r="E70" s="100">
        <v>61</v>
      </c>
      <c r="F70" s="100">
        <v>128</v>
      </c>
      <c r="G70" s="100" t="s">
        <v>153</v>
      </c>
      <c r="H70" s="100">
        <v>17</v>
      </c>
      <c r="I70" s="100">
        <v>21</v>
      </c>
      <c r="J70" s="100" t="s">
        <v>153</v>
      </c>
      <c r="K70" s="100">
        <v>4</v>
      </c>
      <c r="L70" s="100" t="s">
        <v>153</v>
      </c>
      <c r="M70" s="100">
        <v>0</v>
      </c>
      <c r="N70" s="101">
        <v>323</v>
      </c>
    </row>
    <row r="71" spans="1:14" ht="15">
      <c r="A71" s="95" t="s">
        <v>276</v>
      </c>
      <c r="B71" s="110" t="s">
        <v>277</v>
      </c>
      <c r="C71" s="100">
        <v>751</v>
      </c>
      <c r="D71" s="100">
        <v>459</v>
      </c>
      <c r="E71" s="100">
        <v>250</v>
      </c>
      <c r="F71" s="100">
        <v>309</v>
      </c>
      <c r="G71" s="100">
        <v>92</v>
      </c>
      <c r="H71" s="100">
        <v>33</v>
      </c>
      <c r="I71" s="100">
        <v>14</v>
      </c>
      <c r="J71" s="100">
        <v>28</v>
      </c>
      <c r="K71" s="100">
        <v>8</v>
      </c>
      <c r="L71" s="100">
        <v>10</v>
      </c>
      <c r="M71" s="100">
        <v>0</v>
      </c>
      <c r="N71" s="101">
        <v>1096</v>
      </c>
    </row>
    <row r="72" spans="1:14" ht="15">
      <c r="A72" s="95" t="s">
        <v>278</v>
      </c>
      <c r="B72" s="110" t="s">
        <v>279</v>
      </c>
      <c r="C72" s="100">
        <v>259</v>
      </c>
      <c r="D72" s="100">
        <v>167</v>
      </c>
      <c r="E72" s="100">
        <v>99</v>
      </c>
      <c r="F72" s="100">
        <v>54</v>
      </c>
      <c r="G72" s="100">
        <v>8</v>
      </c>
      <c r="H72" s="100">
        <v>13</v>
      </c>
      <c r="I72" s="100">
        <v>5</v>
      </c>
      <c r="J72" s="100">
        <v>0</v>
      </c>
      <c r="K72" s="100">
        <v>5</v>
      </c>
      <c r="L72" s="100">
        <v>0</v>
      </c>
      <c r="M72" s="100">
        <v>0</v>
      </c>
      <c r="N72" s="101">
        <v>390</v>
      </c>
    </row>
    <row r="73" spans="1:14" ht="15">
      <c r="A73" s="95" t="s">
        <v>280</v>
      </c>
      <c r="B73" s="110" t="s">
        <v>267</v>
      </c>
      <c r="C73" s="100">
        <v>2697</v>
      </c>
      <c r="D73" s="100">
        <v>526</v>
      </c>
      <c r="E73" s="100">
        <v>1087</v>
      </c>
      <c r="F73" s="100">
        <v>308</v>
      </c>
      <c r="G73" s="100">
        <v>86</v>
      </c>
      <c r="H73" s="100">
        <v>66</v>
      </c>
      <c r="I73" s="100">
        <v>43</v>
      </c>
      <c r="J73" s="100">
        <v>39</v>
      </c>
      <c r="K73" s="100">
        <v>24</v>
      </c>
      <c r="L73" s="100">
        <v>28</v>
      </c>
      <c r="M73" s="100">
        <v>0</v>
      </c>
      <c r="N73" s="101">
        <v>3964</v>
      </c>
    </row>
    <row r="74" spans="1:14" ht="15">
      <c r="A74" s="95" t="s">
        <v>281</v>
      </c>
      <c r="B74" s="110" t="s">
        <v>282</v>
      </c>
      <c r="C74" s="100">
        <v>765</v>
      </c>
      <c r="D74" s="100">
        <v>462</v>
      </c>
      <c r="E74" s="100">
        <v>242</v>
      </c>
      <c r="F74" s="100">
        <v>243</v>
      </c>
      <c r="G74" s="100">
        <v>9</v>
      </c>
      <c r="H74" s="100">
        <v>24</v>
      </c>
      <c r="I74" s="100">
        <v>22</v>
      </c>
      <c r="J74" s="100">
        <v>11</v>
      </c>
      <c r="K74" s="100">
        <v>8</v>
      </c>
      <c r="L74" s="100" t="s">
        <v>153</v>
      </c>
      <c r="M74" s="100">
        <v>0</v>
      </c>
      <c r="N74" s="101">
        <v>1096</v>
      </c>
    </row>
    <row r="75" spans="1:14" ht="15">
      <c r="A75" s="95" t="s">
        <v>283</v>
      </c>
      <c r="B75" s="110" t="s">
        <v>284</v>
      </c>
      <c r="C75" s="100">
        <v>788</v>
      </c>
      <c r="D75" s="100">
        <v>396</v>
      </c>
      <c r="E75" s="100">
        <v>305</v>
      </c>
      <c r="F75" s="100">
        <v>282</v>
      </c>
      <c r="G75" s="100">
        <v>0</v>
      </c>
      <c r="H75" s="100">
        <v>18</v>
      </c>
      <c r="I75" s="100">
        <v>44</v>
      </c>
      <c r="J75" s="100">
        <v>24</v>
      </c>
      <c r="K75" s="100" t="s">
        <v>153</v>
      </c>
      <c r="L75" s="100" t="s">
        <v>153</v>
      </c>
      <c r="M75" s="100">
        <v>0</v>
      </c>
      <c r="N75" s="101">
        <v>1184</v>
      </c>
    </row>
    <row r="76" spans="1:14" ht="15">
      <c r="A76" s="95" t="s">
        <v>285</v>
      </c>
      <c r="B76" s="110" t="s">
        <v>286</v>
      </c>
      <c r="C76" s="100">
        <v>317</v>
      </c>
      <c r="D76" s="100">
        <v>190</v>
      </c>
      <c r="E76" s="100">
        <v>87</v>
      </c>
      <c r="F76" s="100">
        <v>119</v>
      </c>
      <c r="G76" s="100" t="s">
        <v>153</v>
      </c>
      <c r="H76" s="100">
        <v>8</v>
      </c>
      <c r="I76" s="100">
        <v>14</v>
      </c>
      <c r="J76" s="100">
        <v>12</v>
      </c>
      <c r="K76" s="100">
        <v>4</v>
      </c>
      <c r="L76" s="100" t="s">
        <v>153</v>
      </c>
      <c r="M76" s="100">
        <v>0</v>
      </c>
      <c r="N76" s="101">
        <v>443</v>
      </c>
    </row>
    <row r="77" spans="1:14" ht="15">
      <c r="A77" s="95" t="s">
        <v>287</v>
      </c>
      <c r="B77" s="110" t="s">
        <v>288</v>
      </c>
      <c r="C77" s="100">
        <v>743</v>
      </c>
      <c r="D77" s="100">
        <v>420</v>
      </c>
      <c r="E77" s="100">
        <v>295</v>
      </c>
      <c r="F77" s="100">
        <v>411</v>
      </c>
      <c r="G77" s="100">
        <v>55</v>
      </c>
      <c r="H77" s="100">
        <v>29</v>
      </c>
      <c r="I77" s="100">
        <v>45</v>
      </c>
      <c r="J77" s="100">
        <v>35</v>
      </c>
      <c r="K77" s="100">
        <v>16</v>
      </c>
      <c r="L77" s="100" t="s">
        <v>153</v>
      </c>
      <c r="M77" s="100">
        <v>0</v>
      </c>
      <c r="N77" s="101">
        <v>1175</v>
      </c>
    </row>
    <row r="78" spans="1:14" ht="15">
      <c r="A78" s="95" t="s">
        <v>289</v>
      </c>
      <c r="B78" s="110" t="s">
        <v>290</v>
      </c>
      <c r="C78" s="100">
        <v>505</v>
      </c>
      <c r="D78" s="100">
        <v>325</v>
      </c>
      <c r="E78" s="100">
        <v>171</v>
      </c>
      <c r="F78" s="100">
        <v>207</v>
      </c>
      <c r="G78" s="100">
        <v>44</v>
      </c>
      <c r="H78" s="100">
        <v>15</v>
      </c>
      <c r="I78" s="100">
        <v>17</v>
      </c>
      <c r="J78" s="100">
        <v>20</v>
      </c>
      <c r="K78" s="100">
        <v>0</v>
      </c>
      <c r="L78" s="100">
        <v>0</v>
      </c>
      <c r="M78" s="100">
        <v>0</v>
      </c>
      <c r="N78" s="101">
        <v>754</v>
      </c>
    </row>
    <row r="79" spans="1:14" ht="15">
      <c r="A79" s="95" t="s">
        <v>291</v>
      </c>
      <c r="B79" s="110" t="s">
        <v>292</v>
      </c>
      <c r="C79" s="100">
        <v>589</v>
      </c>
      <c r="D79" s="100">
        <v>353</v>
      </c>
      <c r="E79" s="100">
        <v>179</v>
      </c>
      <c r="F79" s="100">
        <v>311</v>
      </c>
      <c r="G79" s="100">
        <v>48</v>
      </c>
      <c r="H79" s="100">
        <v>14</v>
      </c>
      <c r="I79" s="100">
        <v>42</v>
      </c>
      <c r="J79" s="100">
        <v>0</v>
      </c>
      <c r="K79" s="100">
        <v>6</v>
      </c>
      <c r="L79" s="100">
        <v>0</v>
      </c>
      <c r="M79" s="100" t="s">
        <v>153</v>
      </c>
      <c r="N79" s="101">
        <v>865</v>
      </c>
    </row>
    <row r="80" spans="1:14" ht="15">
      <c r="A80" s="105" t="s">
        <v>293</v>
      </c>
      <c r="B80" s="111" t="s">
        <v>542</v>
      </c>
      <c r="C80" s="106">
        <v>4763</v>
      </c>
      <c r="D80" s="106">
        <v>3016</v>
      </c>
      <c r="E80" s="106">
        <v>1659</v>
      </c>
      <c r="F80" s="106">
        <v>1866</v>
      </c>
      <c r="G80" s="106">
        <v>573</v>
      </c>
      <c r="H80" s="106">
        <v>170</v>
      </c>
      <c r="I80" s="106">
        <v>148</v>
      </c>
      <c r="J80" s="106">
        <v>260</v>
      </c>
      <c r="K80" s="106">
        <v>78</v>
      </c>
      <c r="L80" s="106">
        <v>31</v>
      </c>
      <c r="M80" s="106">
        <v>12</v>
      </c>
      <c r="N80" s="107">
        <v>7142</v>
      </c>
    </row>
    <row r="81" spans="1:14" ht="15">
      <c r="A81" s="95" t="s">
        <v>294</v>
      </c>
      <c r="B81" s="110" t="s">
        <v>295</v>
      </c>
      <c r="C81" s="100">
        <v>266</v>
      </c>
      <c r="D81" s="100">
        <v>166</v>
      </c>
      <c r="E81" s="100">
        <v>99</v>
      </c>
      <c r="F81" s="100">
        <v>125</v>
      </c>
      <c r="G81" s="100">
        <v>4</v>
      </c>
      <c r="H81" s="100">
        <v>5</v>
      </c>
      <c r="I81" s="100">
        <v>12</v>
      </c>
      <c r="J81" s="100">
        <v>16</v>
      </c>
      <c r="K81" s="100" t="s">
        <v>153</v>
      </c>
      <c r="L81" s="100">
        <v>6</v>
      </c>
      <c r="M81" s="100" t="s">
        <v>153</v>
      </c>
      <c r="N81" s="101">
        <v>404</v>
      </c>
    </row>
    <row r="82" spans="1:14" ht="15">
      <c r="A82" s="95" t="s">
        <v>296</v>
      </c>
      <c r="B82" s="110" t="s">
        <v>297</v>
      </c>
      <c r="C82" s="100">
        <v>254</v>
      </c>
      <c r="D82" s="100">
        <v>201</v>
      </c>
      <c r="E82" s="100">
        <v>37</v>
      </c>
      <c r="F82" s="100">
        <v>125</v>
      </c>
      <c r="G82" s="100">
        <v>100</v>
      </c>
      <c r="H82" s="100">
        <v>11</v>
      </c>
      <c r="I82" s="100" t="s">
        <v>153</v>
      </c>
      <c r="J82" s="100">
        <v>13</v>
      </c>
      <c r="K82" s="100">
        <v>4</v>
      </c>
      <c r="L82" s="100">
        <v>0</v>
      </c>
      <c r="M82" s="100">
        <v>0</v>
      </c>
      <c r="N82" s="101">
        <v>320</v>
      </c>
    </row>
    <row r="83" spans="1:14" ht="15">
      <c r="A83" s="95" t="s">
        <v>298</v>
      </c>
      <c r="B83" s="110" t="s">
        <v>299</v>
      </c>
      <c r="C83" s="100">
        <v>367</v>
      </c>
      <c r="D83" s="100">
        <v>222</v>
      </c>
      <c r="E83" s="100">
        <v>167</v>
      </c>
      <c r="F83" s="100">
        <v>189</v>
      </c>
      <c r="G83" s="100">
        <v>15</v>
      </c>
      <c r="H83" s="100">
        <v>10</v>
      </c>
      <c r="I83" s="100">
        <v>25</v>
      </c>
      <c r="J83" s="100">
        <v>20</v>
      </c>
      <c r="K83" s="100">
        <v>12</v>
      </c>
      <c r="L83" s="100">
        <v>0</v>
      </c>
      <c r="M83" s="100" t="s">
        <v>153</v>
      </c>
      <c r="N83" s="101">
        <v>609</v>
      </c>
    </row>
    <row r="84" spans="1:14" ht="15">
      <c r="A84" s="95" t="s">
        <v>300</v>
      </c>
      <c r="B84" s="110" t="s">
        <v>301</v>
      </c>
      <c r="C84" s="100">
        <v>565</v>
      </c>
      <c r="D84" s="100">
        <v>345</v>
      </c>
      <c r="E84" s="100">
        <v>173</v>
      </c>
      <c r="F84" s="100">
        <v>303</v>
      </c>
      <c r="G84" s="100">
        <v>123</v>
      </c>
      <c r="H84" s="100">
        <v>20</v>
      </c>
      <c r="I84" s="100">
        <v>23</v>
      </c>
      <c r="J84" s="100">
        <v>26</v>
      </c>
      <c r="K84" s="100">
        <v>6</v>
      </c>
      <c r="L84" s="100">
        <v>0</v>
      </c>
      <c r="M84" s="100">
        <v>0</v>
      </c>
      <c r="N84" s="101">
        <v>824</v>
      </c>
    </row>
    <row r="85" spans="1:14" ht="15">
      <c r="A85" s="95" t="s">
        <v>302</v>
      </c>
      <c r="B85" s="110" t="s">
        <v>303</v>
      </c>
      <c r="C85" s="100">
        <v>457</v>
      </c>
      <c r="D85" s="100">
        <v>206</v>
      </c>
      <c r="E85" s="100">
        <v>131</v>
      </c>
      <c r="F85" s="100">
        <v>176</v>
      </c>
      <c r="G85" s="100">
        <v>64</v>
      </c>
      <c r="H85" s="100">
        <v>16</v>
      </c>
      <c r="I85" s="100">
        <v>14</v>
      </c>
      <c r="J85" s="100">
        <v>27</v>
      </c>
      <c r="K85" s="100">
        <v>7</v>
      </c>
      <c r="L85" s="100" t="s">
        <v>153</v>
      </c>
      <c r="M85" s="100">
        <v>0</v>
      </c>
      <c r="N85" s="101">
        <v>632</v>
      </c>
    </row>
    <row r="86" spans="1:14" ht="15">
      <c r="A86" s="95" t="s">
        <v>304</v>
      </c>
      <c r="B86" s="110" t="s">
        <v>305</v>
      </c>
      <c r="C86" s="100">
        <v>328</v>
      </c>
      <c r="D86" s="100">
        <v>219</v>
      </c>
      <c r="E86" s="100">
        <v>100</v>
      </c>
      <c r="F86" s="100">
        <v>90</v>
      </c>
      <c r="G86" s="100">
        <v>0</v>
      </c>
      <c r="H86" s="100">
        <v>8</v>
      </c>
      <c r="I86" s="100" t="s">
        <v>153</v>
      </c>
      <c r="J86" s="100">
        <v>0</v>
      </c>
      <c r="K86" s="100" t="s">
        <v>153</v>
      </c>
      <c r="L86" s="100">
        <v>5</v>
      </c>
      <c r="M86" s="100">
        <v>0</v>
      </c>
      <c r="N86" s="101">
        <v>475</v>
      </c>
    </row>
    <row r="87" spans="1:14" ht="15">
      <c r="A87" s="95" t="s">
        <v>306</v>
      </c>
      <c r="B87" s="110" t="s">
        <v>307</v>
      </c>
      <c r="C87" s="100">
        <v>1792</v>
      </c>
      <c r="D87" s="100">
        <v>1174</v>
      </c>
      <c r="E87" s="100">
        <v>653</v>
      </c>
      <c r="F87" s="100">
        <v>619</v>
      </c>
      <c r="G87" s="100">
        <v>217</v>
      </c>
      <c r="H87" s="100">
        <v>58</v>
      </c>
      <c r="I87" s="100">
        <v>56</v>
      </c>
      <c r="J87" s="100">
        <v>123</v>
      </c>
      <c r="K87" s="100">
        <v>37</v>
      </c>
      <c r="L87" s="100">
        <v>15</v>
      </c>
      <c r="M87" s="100">
        <v>0</v>
      </c>
      <c r="N87" s="101">
        <v>2749</v>
      </c>
    </row>
    <row r="88" spans="1:14" ht="15">
      <c r="A88" s="95" t="s">
        <v>308</v>
      </c>
      <c r="B88" s="110" t="s">
        <v>309</v>
      </c>
      <c r="C88" s="100">
        <v>736</v>
      </c>
      <c r="D88" s="100">
        <v>485</v>
      </c>
      <c r="E88" s="100">
        <v>299</v>
      </c>
      <c r="F88" s="100">
        <v>240</v>
      </c>
      <c r="G88" s="100">
        <v>50</v>
      </c>
      <c r="H88" s="100">
        <v>42</v>
      </c>
      <c r="I88" s="100">
        <v>9</v>
      </c>
      <c r="J88" s="100">
        <v>35</v>
      </c>
      <c r="K88" s="100">
        <v>5</v>
      </c>
      <c r="L88" s="100" t="s">
        <v>153</v>
      </c>
      <c r="M88" s="100">
        <v>0</v>
      </c>
      <c r="N88" s="101">
        <v>1132</v>
      </c>
    </row>
    <row r="89" spans="1:14" ht="15">
      <c r="A89" s="105" t="s">
        <v>310</v>
      </c>
      <c r="B89" s="111" t="s">
        <v>543</v>
      </c>
      <c r="C89" s="106">
        <v>7360</v>
      </c>
      <c r="D89" s="106">
        <v>5125</v>
      </c>
      <c r="E89" s="106">
        <v>2142</v>
      </c>
      <c r="F89" s="106">
        <v>2354</v>
      </c>
      <c r="G89" s="106">
        <v>1703</v>
      </c>
      <c r="H89" s="106">
        <v>250</v>
      </c>
      <c r="I89" s="106">
        <v>312</v>
      </c>
      <c r="J89" s="106">
        <v>263</v>
      </c>
      <c r="K89" s="106">
        <v>130</v>
      </c>
      <c r="L89" s="106">
        <v>35</v>
      </c>
      <c r="M89" s="106">
        <v>6</v>
      </c>
      <c r="N89" s="107">
        <v>10662</v>
      </c>
    </row>
    <row r="90" spans="1:14" ht="15">
      <c r="A90" s="95" t="s">
        <v>312</v>
      </c>
      <c r="B90" s="110" t="s">
        <v>313</v>
      </c>
      <c r="C90" s="100">
        <v>161</v>
      </c>
      <c r="D90" s="100">
        <v>110</v>
      </c>
      <c r="E90" s="100">
        <v>60</v>
      </c>
      <c r="F90" s="100">
        <v>92</v>
      </c>
      <c r="G90" s="100">
        <v>97</v>
      </c>
      <c r="H90" s="100" t="s">
        <v>153</v>
      </c>
      <c r="I90" s="100">
        <v>0</v>
      </c>
      <c r="J90" s="100">
        <v>13</v>
      </c>
      <c r="K90" s="100" t="s">
        <v>153</v>
      </c>
      <c r="L90" s="100">
        <v>0</v>
      </c>
      <c r="M90" s="100">
        <v>0</v>
      </c>
      <c r="N90" s="101">
        <v>249</v>
      </c>
    </row>
    <row r="91" spans="1:14" ht="15">
      <c r="A91" s="95" t="s">
        <v>314</v>
      </c>
      <c r="B91" s="110" t="s">
        <v>315</v>
      </c>
      <c r="C91" s="100">
        <v>220</v>
      </c>
      <c r="D91" s="100">
        <v>164</v>
      </c>
      <c r="E91" s="100">
        <v>49</v>
      </c>
      <c r="F91" s="100">
        <v>120</v>
      </c>
      <c r="G91" s="100" t="s">
        <v>153</v>
      </c>
      <c r="H91" s="100">
        <v>7</v>
      </c>
      <c r="I91" s="100" t="s">
        <v>153</v>
      </c>
      <c r="J91" s="100">
        <v>0</v>
      </c>
      <c r="K91" s="100" t="s">
        <v>153</v>
      </c>
      <c r="L91" s="100">
        <v>0</v>
      </c>
      <c r="M91" s="100">
        <v>0</v>
      </c>
      <c r="N91" s="101">
        <v>317</v>
      </c>
    </row>
    <row r="92" spans="1:14" ht="15">
      <c r="A92" s="95" t="s">
        <v>316</v>
      </c>
      <c r="B92" s="110" t="s">
        <v>317</v>
      </c>
      <c r="C92" s="100">
        <v>382</v>
      </c>
      <c r="D92" s="100">
        <v>299</v>
      </c>
      <c r="E92" s="100">
        <v>63</v>
      </c>
      <c r="F92" s="100">
        <v>0</v>
      </c>
      <c r="G92" s="100" t="s">
        <v>153</v>
      </c>
      <c r="H92" s="100">
        <v>20</v>
      </c>
      <c r="I92" s="100">
        <v>29</v>
      </c>
      <c r="J92" s="100">
        <v>18</v>
      </c>
      <c r="K92" s="100">
        <v>7</v>
      </c>
      <c r="L92" s="100" t="s">
        <v>153</v>
      </c>
      <c r="M92" s="100">
        <v>0</v>
      </c>
      <c r="N92" s="101">
        <v>566</v>
      </c>
    </row>
    <row r="93" spans="1:14" ht="15">
      <c r="A93" s="95" t="s">
        <v>318</v>
      </c>
      <c r="B93" s="110" t="s">
        <v>319</v>
      </c>
      <c r="C93" s="100">
        <v>507</v>
      </c>
      <c r="D93" s="100">
        <v>263</v>
      </c>
      <c r="E93" s="100">
        <v>139</v>
      </c>
      <c r="F93" s="100">
        <v>141</v>
      </c>
      <c r="G93" s="100">
        <v>102</v>
      </c>
      <c r="H93" s="100">
        <v>20</v>
      </c>
      <c r="I93" s="100">
        <v>19</v>
      </c>
      <c r="J93" s="100">
        <v>25</v>
      </c>
      <c r="K93" s="100">
        <v>8</v>
      </c>
      <c r="L93" s="100">
        <v>5</v>
      </c>
      <c r="M93" s="100">
        <v>0</v>
      </c>
      <c r="N93" s="101">
        <v>695</v>
      </c>
    </row>
    <row r="94" spans="1:14" ht="15">
      <c r="A94" s="95" t="s">
        <v>320</v>
      </c>
      <c r="B94" s="110" t="s">
        <v>321</v>
      </c>
      <c r="C94" s="100">
        <v>379</v>
      </c>
      <c r="D94" s="100">
        <v>212</v>
      </c>
      <c r="E94" s="100">
        <v>143</v>
      </c>
      <c r="F94" s="100">
        <v>174</v>
      </c>
      <c r="G94" s="100">
        <v>215</v>
      </c>
      <c r="H94" s="100">
        <v>12</v>
      </c>
      <c r="I94" s="100">
        <v>22</v>
      </c>
      <c r="J94" s="100" t="s">
        <v>153</v>
      </c>
      <c r="K94" s="100">
        <v>4</v>
      </c>
      <c r="L94" s="100" t="s">
        <v>153</v>
      </c>
      <c r="M94" s="100" t="s">
        <v>153</v>
      </c>
      <c r="N94" s="101">
        <v>590</v>
      </c>
    </row>
    <row r="95" spans="1:14" ht="15">
      <c r="A95" s="95" t="s">
        <v>322</v>
      </c>
      <c r="B95" s="110" t="s">
        <v>323</v>
      </c>
      <c r="C95" s="100">
        <v>290</v>
      </c>
      <c r="D95" s="100">
        <v>169</v>
      </c>
      <c r="E95" s="100">
        <v>64</v>
      </c>
      <c r="F95" s="100">
        <v>159</v>
      </c>
      <c r="G95" s="100">
        <v>75</v>
      </c>
      <c r="H95" s="100" t="s">
        <v>153</v>
      </c>
      <c r="I95" s="100">
        <v>30</v>
      </c>
      <c r="J95" s="100" t="s">
        <v>153</v>
      </c>
      <c r="K95" s="100">
        <v>11</v>
      </c>
      <c r="L95" s="100">
        <v>0</v>
      </c>
      <c r="M95" s="100">
        <v>0</v>
      </c>
      <c r="N95" s="101">
        <v>404</v>
      </c>
    </row>
    <row r="96" spans="1:14" ht="15">
      <c r="A96" s="95" t="s">
        <v>324</v>
      </c>
      <c r="B96" s="110" t="s">
        <v>311</v>
      </c>
      <c r="C96" s="100">
        <v>1725</v>
      </c>
      <c r="D96" s="100">
        <v>1604</v>
      </c>
      <c r="E96" s="100">
        <v>510</v>
      </c>
      <c r="F96" s="100">
        <v>644</v>
      </c>
      <c r="G96" s="100">
        <v>449</v>
      </c>
      <c r="H96" s="100">
        <v>75</v>
      </c>
      <c r="I96" s="100">
        <v>62</v>
      </c>
      <c r="J96" s="100">
        <v>58</v>
      </c>
      <c r="K96" s="100">
        <v>21</v>
      </c>
      <c r="L96" s="100" t="s">
        <v>153</v>
      </c>
      <c r="M96" s="100">
        <v>0</v>
      </c>
      <c r="N96" s="101">
        <v>2534</v>
      </c>
    </row>
    <row r="97" spans="1:14" ht="15">
      <c r="A97" s="95" t="s">
        <v>325</v>
      </c>
      <c r="B97" s="110" t="s">
        <v>326</v>
      </c>
      <c r="C97" s="100">
        <v>728</v>
      </c>
      <c r="D97" s="100">
        <v>503</v>
      </c>
      <c r="E97" s="100">
        <v>189</v>
      </c>
      <c r="F97" s="100">
        <v>321</v>
      </c>
      <c r="G97" s="100">
        <v>200</v>
      </c>
      <c r="H97" s="100">
        <v>25</v>
      </c>
      <c r="I97" s="100">
        <v>27</v>
      </c>
      <c r="J97" s="100">
        <v>31</v>
      </c>
      <c r="K97" s="100">
        <v>39</v>
      </c>
      <c r="L97" s="100">
        <v>0</v>
      </c>
      <c r="M97" s="100">
        <v>0</v>
      </c>
      <c r="N97" s="101">
        <v>1059</v>
      </c>
    </row>
    <row r="98" spans="1:14" ht="15">
      <c r="A98" s="95" t="s">
        <v>327</v>
      </c>
      <c r="B98" s="110" t="s">
        <v>328</v>
      </c>
      <c r="C98" s="100">
        <v>842</v>
      </c>
      <c r="D98" s="100">
        <v>498</v>
      </c>
      <c r="E98" s="100">
        <v>244</v>
      </c>
      <c r="F98" s="100">
        <v>320</v>
      </c>
      <c r="G98" s="100">
        <v>156</v>
      </c>
      <c r="H98" s="100">
        <v>35</v>
      </c>
      <c r="I98" s="100" t="s">
        <v>153</v>
      </c>
      <c r="J98" s="100">
        <v>5</v>
      </c>
      <c r="K98" s="100">
        <v>13</v>
      </c>
      <c r="L98" s="100">
        <v>7</v>
      </c>
      <c r="M98" s="100">
        <v>0</v>
      </c>
      <c r="N98" s="101">
        <v>1172</v>
      </c>
    </row>
    <row r="99" spans="1:14" ht="15">
      <c r="A99" s="95" t="s">
        <v>329</v>
      </c>
      <c r="B99" s="110" t="s">
        <v>330</v>
      </c>
      <c r="C99" s="100">
        <v>1092</v>
      </c>
      <c r="D99" s="100">
        <v>700</v>
      </c>
      <c r="E99" s="100">
        <v>439</v>
      </c>
      <c r="F99" s="100">
        <v>154</v>
      </c>
      <c r="G99" s="100">
        <v>229</v>
      </c>
      <c r="H99" s="100">
        <v>14</v>
      </c>
      <c r="I99" s="100">
        <v>54</v>
      </c>
      <c r="J99" s="100">
        <v>65</v>
      </c>
      <c r="K99" s="100">
        <v>11</v>
      </c>
      <c r="L99" s="100">
        <v>14</v>
      </c>
      <c r="M99" s="100">
        <v>0</v>
      </c>
      <c r="N99" s="101">
        <v>1693</v>
      </c>
    </row>
    <row r="100" spans="1:14" ht="15">
      <c r="A100" s="95" t="s">
        <v>331</v>
      </c>
      <c r="B100" s="110" t="s">
        <v>332</v>
      </c>
      <c r="C100" s="100">
        <v>493</v>
      </c>
      <c r="D100" s="100">
        <v>339</v>
      </c>
      <c r="E100" s="100">
        <v>131</v>
      </c>
      <c r="F100" s="100">
        <v>229</v>
      </c>
      <c r="G100" s="100">
        <v>104</v>
      </c>
      <c r="H100" s="100">
        <v>11</v>
      </c>
      <c r="I100" s="100">
        <v>32</v>
      </c>
      <c r="J100" s="100">
        <v>42</v>
      </c>
      <c r="K100" s="100">
        <v>0</v>
      </c>
      <c r="L100" s="100">
        <v>0</v>
      </c>
      <c r="M100" s="100">
        <v>0</v>
      </c>
      <c r="N100" s="101">
        <v>697</v>
      </c>
    </row>
    <row r="101" spans="1:14" ht="15">
      <c r="A101" s="95" t="s">
        <v>333</v>
      </c>
      <c r="B101" s="110" t="s">
        <v>334</v>
      </c>
      <c r="C101" s="100">
        <v>541</v>
      </c>
      <c r="D101" s="100">
        <v>267</v>
      </c>
      <c r="E101" s="100">
        <v>111</v>
      </c>
      <c r="F101" s="100">
        <v>0</v>
      </c>
      <c r="G101" s="100">
        <v>53</v>
      </c>
      <c r="H101" s="100">
        <v>27</v>
      </c>
      <c r="I101" s="100">
        <v>18</v>
      </c>
      <c r="J101" s="100">
        <v>0</v>
      </c>
      <c r="K101" s="100">
        <v>12</v>
      </c>
      <c r="L101" s="100" t="s">
        <v>153</v>
      </c>
      <c r="M101" s="100" t="s">
        <v>153</v>
      </c>
      <c r="N101" s="101">
        <v>692</v>
      </c>
    </row>
    <row r="102" spans="1:14" ht="15">
      <c r="A102" s="105" t="s">
        <v>335</v>
      </c>
      <c r="B102" s="111" t="s">
        <v>544</v>
      </c>
      <c r="C102" s="106">
        <v>1550</v>
      </c>
      <c r="D102" s="106">
        <v>1091</v>
      </c>
      <c r="E102" s="106">
        <v>660</v>
      </c>
      <c r="F102" s="106">
        <v>157</v>
      </c>
      <c r="G102" s="106">
        <v>315</v>
      </c>
      <c r="H102" s="106">
        <v>40</v>
      </c>
      <c r="I102" s="106">
        <v>25</v>
      </c>
      <c r="J102" s="106">
        <v>62</v>
      </c>
      <c r="K102" s="106">
        <v>19</v>
      </c>
      <c r="L102" s="106">
        <v>4</v>
      </c>
      <c r="M102" s="106" t="s">
        <v>153</v>
      </c>
      <c r="N102" s="107">
        <v>2409</v>
      </c>
    </row>
    <row r="103" spans="1:14" ht="15">
      <c r="A103" s="95" t="s">
        <v>337</v>
      </c>
      <c r="B103" s="110" t="s">
        <v>336</v>
      </c>
      <c r="C103" s="100">
        <v>1550</v>
      </c>
      <c r="D103" s="100">
        <v>1091</v>
      </c>
      <c r="E103" s="100">
        <v>660</v>
      </c>
      <c r="F103" s="100">
        <v>157</v>
      </c>
      <c r="G103" s="100">
        <v>315</v>
      </c>
      <c r="H103" s="100">
        <v>40</v>
      </c>
      <c r="I103" s="100">
        <v>25</v>
      </c>
      <c r="J103" s="100">
        <v>62</v>
      </c>
      <c r="K103" s="100">
        <v>19</v>
      </c>
      <c r="L103" s="100">
        <v>4</v>
      </c>
      <c r="M103" s="100" t="s">
        <v>153</v>
      </c>
      <c r="N103" s="101">
        <v>2409</v>
      </c>
    </row>
    <row r="104" spans="1:14" ht="15">
      <c r="A104" s="105">
        <v>10</v>
      </c>
      <c r="B104" s="111" t="s">
        <v>545</v>
      </c>
      <c r="C104" s="106">
        <v>4501</v>
      </c>
      <c r="D104" s="106">
        <v>3014</v>
      </c>
      <c r="E104" s="106">
        <v>1507</v>
      </c>
      <c r="F104" s="106">
        <v>2108</v>
      </c>
      <c r="G104" s="106">
        <v>1350</v>
      </c>
      <c r="H104" s="106">
        <v>113</v>
      </c>
      <c r="I104" s="106">
        <v>170</v>
      </c>
      <c r="J104" s="106">
        <v>203</v>
      </c>
      <c r="K104" s="106">
        <v>26</v>
      </c>
      <c r="L104" s="106">
        <v>44</v>
      </c>
      <c r="M104" s="106" t="s">
        <v>153</v>
      </c>
      <c r="N104" s="107">
        <v>6905</v>
      </c>
    </row>
    <row r="105" spans="1:14" ht="15">
      <c r="A105" s="95">
        <v>1060</v>
      </c>
      <c r="B105" s="110" t="s">
        <v>338</v>
      </c>
      <c r="C105" s="100">
        <v>420</v>
      </c>
      <c r="D105" s="100">
        <v>464</v>
      </c>
      <c r="E105" s="100">
        <v>170</v>
      </c>
      <c r="F105" s="100">
        <v>71</v>
      </c>
      <c r="G105" s="100" t="s">
        <v>153</v>
      </c>
      <c r="H105" s="100">
        <v>9</v>
      </c>
      <c r="I105" s="100">
        <v>17</v>
      </c>
      <c r="J105" s="100">
        <v>14</v>
      </c>
      <c r="K105" s="100">
        <v>7</v>
      </c>
      <c r="L105" s="100">
        <v>16</v>
      </c>
      <c r="M105" s="100" t="s">
        <v>153</v>
      </c>
      <c r="N105" s="101">
        <v>757</v>
      </c>
    </row>
    <row r="106" spans="1:14" ht="15">
      <c r="A106" s="95">
        <v>1080</v>
      </c>
      <c r="B106" s="110" t="s">
        <v>339</v>
      </c>
      <c r="C106" s="100">
        <v>1764</v>
      </c>
      <c r="D106" s="100">
        <v>1054</v>
      </c>
      <c r="E106" s="100">
        <v>623</v>
      </c>
      <c r="F106" s="100">
        <v>834</v>
      </c>
      <c r="G106" s="100">
        <v>631</v>
      </c>
      <c r="H106" s="100">
        <v>57</v>
      </c>
      <c r="I106" s="100">
        <v>78</v>
      </c>
      <c r="J106" s="100">
        <v>78</v>
      </c>
      <c r="K106" s="100">
        <v>0</v>
      </c>
      <c r="L106" s="100">
        <v>9</v>
      </c>
      <c r="M106" s="100">
        <v>0</v>
      </c>
      <c r="N106" s="101">
        <v>2651</v>
      </c>
    </row>
    <row r="107" spans="1:14" ht="15">
      <c r="A107" s="95">
        <v>1081</v>
      </c>
      <c r="B107" s="110" t="s">
        <v>340</v>
      </c>
      <c r="C107" s="100">
        <v>880</v>
      </c>
      <c r="D107" s="100">
        <v>545</v>
      </c>
      <c r="E107" s="100">
        <v>258</v>
      </c>
      <c r="F107" s="100">
        <v>411</v>
      </c>
      <c r="G107" s="100">
        <v>307</v>
      </c>
      <c r="H107" s="100">
        <v>15</v>
      </c>
      <c r="I107" s="100">
        <v>18</v>
      </c>
      <c r="J107" s="100">
        <v>56</v>
      </c>
      <c r="K107" s="100">
        <v>5</v>
      </c>
      <c r="L107" s="100">
        <v>10</v>
      </c>
      <c r="M107" s="100" t="s">
        <v>153</v>
      </c>
      <c r="N107" s="101">
        <v>1307</v>
      </c>
    </row>
    <row r="108" spans="1:14" ht="15">
      <c r="A108" s="95">
        <v>1082</v>
      </c>
      <c r="B108" s="110" t="s">
        <v>341</v>
      </c>
      <c r="C108" s="100">
        <v>872</v>
      </c>
      <c r="D108" s="100">
        <v>635</v>
      </c>
      <c r="E108" s="100">
        <v>293</v>
      </c>
      <c r="F108" s="100">
        <v>563</v>
      </c>
      <c r="G108" s="100">
        <v>291</v>
      </c>
      <c r="H108" s="100">
        <v>14</v>
      </c>
      <c r="I108" s="100">
        <v>41</v>
      </c>
      <c r="J108" s="100">
        <v>34</v>
      </c>
      <c r="K108" s="100">
        <v>9</v>
      </c>
      <c r="L108" s="100">
        <v>9</v>
      </c>
      <c r="M108" s="100">
        <v>0</v>
      </c>
      <c r="N108" s="101">
        <v>1385</v>
      </c>
    </row>
    <row r="109" spans="1:14" ht="15">
      <c r="A109" s="95">
        <v>1083</v>
      </c>
      <c r="B109" s="110" t="s">
        <v>342</v>
      </c>
      <c r="C109" s="100">
        <v>565</v>
      </c>
      <c r="D109" s="100">
        <v>317</v>
      </c>
      <c r="E109" s="100">
        <v>163</v>
      </c>
      <c r="F109" s="100">
        <v>229</v>
      </c>
      <c r="G109" s="100" t="s">
        <v>153</v>
      </c>
      <c r="H109" s="100">
        <v>18</v>
      </c>
      <c r="I109" s="100">
        <v>16</v>
      </c>
      <c r="J109" s="100">
        <v>21</v>
      </c>
      <c r="K109" s="100">
        <v>5</v>
      </c>
      <c r="L109" s="100">
        <v>0</v>
      </c>
      <c r="M109" s="100">
        <v>0</v>
      </c>
      <c r="N109" s="101">
        <v>806</v>
      </c>
    </row>
    <row r="110" spans="1:14" ht="15">
      <c r="A110" s="105">
        <v>12</v>
      </c>
      <c r="B110" s="111" t="s">
        <v>546</v>
      </c>
      <c r="C110" s="106">
        <v>32953</v>
      </c>
      <c r="D110" s="106">
        <v>19218</v>
      </c>
      <c r="E110" s="106">
        <v>9701</v>
      </c>
      <c r="F110" s="106">
        <v>4071</v>
      </c>
      <c r="G110" s="106">
        <v>3017</v>
      </c>
      <c r="H110" s="106">
        <v>847</v>
      </c>
      <c r="I110" s="106">
        <v>1170</v>
      </c>
      <c r="J110" s="106">
        <v>853</v>
      </c>
      <c r="K110" s="106">
        <v>237</v>
      </c>
      <c r="L110" s="106">
        <v>279</v>
      </c>
      <c r="M110" s="106">
        <v>63</v>
      </c>
      <c r="N110" s="107">
        <v>46142</v>
      </c>
    </row>
    <row r="111" spans="1:14" ht="15">
      <c r="A111" s="95">
        <v>1214</v>
      </c>
      <c r="B111" s="110" t="s">
        <v>343</v>
      </c>
      <c r="C111" s="100">
        <v>301</v>
      </c>
      <c r="D111" s="100">
        <v>159</v>
      </c>
      <c r="E111" s="100">
        <v>86</v>
      </c>
      <c r="F111" s="100">
        <v>65</v>
      </c>
      <c r="G111" s="100">
        <v>28</v>
      </c>
      <c r="H111" s="100">
        <v>4</v>
      </c>
      <c r="I111" s="100">
        <v>10</v>
      </c>
      <c r="J111" s="100">
        <v>10</v>
      </c>
      <c r="K111" s="100" t="s">
        <v>153</v>
      </c>
      <c r="L111" s="100">
        <v>0</v>
      </c>
      <c r="M111" s="100">
        <v>0</v>
      </c>
      <c r="N111" s="101">
        <v>411</v>
      </c>
    </row>
    <row r="112" spans="1:14" ht="15">
      <c r="A112" s="95">
        <v>1230</v>
      </c>
      <c r="B112" s="110" t="s">
        <v>344</v>
      </c>
      <c r="C112" s="100">
        <v>549</v>
      </c>
      <c r="D112" s="100">
        <v>230</v>
      </c>
      <c r="E112" s="100">
        <v>228</v>
      </c>
      <c r="F112" s="100">
        <v>0</v>
      </c>
      <c r="G112" s="100">
        <v>40</v>
      </c>
      <c r="H112" s="100">
        <v>25</v>
      </c>
      <c r="I112" s="100">
        <v>36</v>
      </c>
      <c r="J112" s="100">
        <v>22</v>
      </c>
      <c r="K112" s="100">
        <v>5</v>
      </c>
      <c r="L112" s="100" t="s">
        <v>153</v>
      </c>
      <c r="M112" s="100" t="s">
        <v>153</v>
      </c>
      <c r="N112" s="101">
        <v>812</v>
      </c>
    </row>
    <row r="113" spans="1:14" ht="15">
      <c r="A113" s="95">
        <v>1231</v>
      </c>
      <c r="B113" s="110" t="s">
        <v>345</v>
      </c>
      <c r="C113" s="100">
        <v>435</v>
      </c>
      <c r="D113" s="100">
        <v>218</v>
      </c>
      <c r="E113" s="100">
        <v>122</v>
      </c>
      <c r="F113" s="100">
        <v>106</v>
      </c>
      <c r="G113" s="100">
        <v>18</v>
      </c>
      <c r="H113" s="100">
        <v>7</v>
      </c>
      <c r="I113" s="100">
        <v>13</v>
      </c>
      <c r="J113" s="100">
        <v>7</v>
      </c>
      <c r="K113" s="100">
        <v>0</v>
      </c>
      <c r="L113" s="100">
        <v>6</v>
      </c>
      <c r="M113" s="100">
        <v>0</v>
      </c>
      <c r="N113" s="101">
        <v>590</v>
      </c>
    </row>
    <row r="114" spans="1:14" ht="15">
      <c r="A114" s="95">
        <v>1233</v>
      </c>
      <c r="B114" s="110" t="s">
        <v>346</v>
      </c>
      <c r="C114" s="100">
        <v>983</v>
      </c>
      <c r="D114" s="100">
        <v>575</v>
      </c>
      <c r="E114" s="100">
        <v>222</v>
      </c>
      <c r="F114" s="100" t="s">
        <v>153</v>
      </c>
      <c r="G114" s="100">
        <v>0</v>
      </c>
      <c r="H114" s="100">
        <v>31</v>
      </c>
      <c r="I114" s="100">
        <v>66</v>
      </c>
      <c r="J114" s="100">
        <v>70</v>
      </c>
      <c r="K114" s="100" t="s">
        <v>153</v>
      </c>
      <c r="L114" s="100" t="s">
        <v>153</v>
      </c>
      <c r="M114" s="100">
        <v>0</v>
      </c>
      <c r="N114" s="101">
        <v>1255</v>
      </c>
    </row>
    <row r="115" spans="1:14" ht="15">
      <c r="A115" s="95">
        <v>1256</v>
      </c>
      <c r="B115" s="110" t="s">
        <v>347</v>
      </c>
      <c r="C115" s="100">
        <v>423</v>
      </c>
      <c r="D115" s="100">
        <v>218</v>
      </c>
      <c r="E115" s="100">
        <v>122</v>
      </c>
      <c r="F115" s="100">
        <v>127</v>
      </c>
      <c r="G115" s="100">
        <v>51</v>
      </c>
      <c r="H115" s="100">
        <v>9</v>
      </c>
      <c r="I115" s="100">
        <v>23</v>
      </c>
      <c r="J115" s="100">
        <v>16</v>
      </c>
      <c r="K115" s="100" t="s">
        <v>153</v>
      </c>
      <c r="L115" s="100">
        <v>7</v>
      </c>
      <c r="M115" s="100">
        <v>0</v>
      </c>
      <c r="N115" s="101">
        <v>576</v>
      </c>
    </row>
    <row r="116" spans="1:14" ht="15">
      <c r="A116" s="95">
        <v>1257</v>
      </c>
      <c r="B116" s="110" t="s">
        <v>348</v>
      </c>
      <c r="C116" s="100">
        <v>355</v>
      </c>
      <c r="D116" s="100">
        <v>210</v>
      </c>
      <c r="E116" s="100">
        <v>60</v>
      </c>
      <c r="F116" s="100">
        <v>101</v>
      </c>
      <c r="G116" s="100" t="s">
        <v>153</v>
      </c>
      <c r="H116" s="100">
        <v>6</v>
      </c>
      <c r="I116" s="100">
        <v>16</v>
      </c>
      <c r="J116" s="100" t="s">
        <v>153</v>
      </c>
      <c r="K116" s="100" t="s">
        <v>153</v>
      </c>
      <c r="L116" s="100">
        <v>0</v>
      </c>
      <c r="M116" s="100">
        <v>0</v>
      </c>
      <c r="N116" s="101">
        <v>441</v>
      </c>
    </row>
    <row r="117" spans="1:14" ht="15">
      <c r="A117" s="95">
        <v>1260</v>
      </c>
      <c r="B117" s="110" t="s">
        <v>349</v>
      </c>
      <c r="C117" s="100">
        <v>424</v>
      </c>
      <c r="D117" s="100">
        <v>193</v>
      </c>
      <c r="E117" s="100">
        <v>100</v>
      </c>
      <c r="F117" s="100">
        <v>14</v>
      </c>
      <c r="G117" s="100">
        <v>21</v>
      </c>
      <c r="H117" s="100">
        <v>8</v>
      </c>
      <c r="I117" s="100">
        <v>15</v>
      </c>
      <c r="J117" s="100">
        <v>20</v>
      </c>
      <c r="K117" s="100" t="s">
        <v>153</v>
      </c>
      <c r="L117" s="100">
        <v>0</v>
      </c>
      <c r="M117" s="100" t="s">
        <v>153</v>
      </c>
      <c r="N117" s="101">
        <v>542</v>
      </c>
    </row>
    <row r="118" spans="1:14" ht="15">
      <c r="A118" s="95">
        <v>1261</v>
      </c>
      <c r="B118" s="110" t="s">
        <v>350</v>
      </c>
      <c r="C118" s="100">
        <v>608</v>
      </c>
      <c r="D118" s="100">
        <v>279</v>
      </c>
      <c r="E118" s="100">
        <v>286</v>
      </c>
      <c r="F118" s="100">
        <v>23</v>
      </c>
      <c r="G118" s="100">
        <v>73</v>
      </c>
      <c r="H118" s="100">
        <v>18</v>
      </c>
      <c r="I118" s="100">
        <v>51</v>
      </c>
      <c r="J118" s="100">
        <v>20</v>
      </c>
      <c r="K118" s="100">
        <v>0</v>
      </c>
      <c r="L118" s="100">
        <v>0</v>
      </c>
      <c r="M118" s="100">
        <v>0</v>
      </c>
      <c r="N118" s="101">
        <v>942</v>
      </c>
    </row>
    <row r="119" spans="1:14" ht="15">
      <c r="A119" s="95">
        <v>1262</v>
      </c>
      <c r="B119" s="110" t="s">
        <v>351</v>
      </c>
      <c r="C119" s="100">
        <v>574</v>
      </c>
      <c r="D119" s="100">
        <v>326</v>
      </c>
      <c r="E119" s="100">
        <v>130</v>
      </c>
      <c r="F119" s="100">
        <v>117</v>
      </c>
      <c r="G119" s="100">
        <v>78</v>
      </c>
      <c r="H119" s="100">
        <v>22</v>
      </c>
      <c r="I119" s="100">
        <v>44</v>
      </c>
      <c r="J119" s="100">
        <v>25</v>
      </c>
      <c r="K119" s="100">
        <v>0</v>
      </c>
      <c r="L119" s="100">
        <v>0</v>
      </c>
      <c r="M119" s="100">
        <v>0</v>
      </c>
      <c r="N119" s="101">
        <v>736</v>
      </c>
    </row>
    <row r="120" spans="1:14" ht="15">
      <c r="A120" s="95">
        <v>1263</v>
      </c>
      <c r="B120" s="110" t="s">
        <v>352</v>
      </c>
      <c r="C120" s="100">
        <v>536</v>
      </c>
      <c r="D120" s="100">
        <v>287</v>
      </c>
      <c r="E120" s="100">
        <v>129</v>
      </c>
      <c r="F120" s="100">
        <v>256</v>
      </c>
      <c r="G120" s="100">
        <v>31</v>
      </c>
      <c r="H120" s="100">
        <v>9</v>
      </c>
      <c r="I120" s="100">
        <v>15</v>
      </c>
      <c r="J120" s="100">
        <v>4</v>
      </c>
      <c r="K120" s="100">
        <v>11</v>
      </c>
      <c r="L120" s="100">
        <v>0</v>
      </c>
      <c r="M120" s="100">
        <v>0</v>
      </c>
      <c r="N120" s="101">
        <v>717</v>
      </c>
    </row>
    <row r="121" spans="1:14" ht="15">
      <c r="A121" s="95">
        <v>1264</v>
      </c>
      <c r="B121" s="110" t="s">
        <v>353</v>
      </c>
      <c r="C121" s="100">
        <v>246</v>
      </c>
      <c r="D121" s="100">
        <v>253</v>
      </c>
      <c r="E121" s="100">
        <v>126</v>
      </c>
      <c r="F121" s="100">
        <v>93</v>
      </c>
      <c r="G121" s="100">
        <v>72</v>
      </c>
      <c r="H121" s="100">
        <v>4</v>
      </c>
      <c r="I121" s="100" t="s">
        <v>153</v>
      </c>
      <c r="J121" s="100">
        <v>10</v>
      </c>
      <c r="K121" s="100">
        <v>0</v>
      </c>
      <c r="L121" s="100">
        <v>0</v>
      </c>
      <c r="M121" s="100">
        <v>0</v>
      </c>
      <c r="N121" s="101">
        <v>476</v>
      </c>
    </row>
    <row r="122" spans="1:14" ht="15">
      <c r="A122" s="95">
        <v>1265</v>
      </c>
      <c r="B122" s="110" t="s">
        <v>354</v>
      </c>
      <c r="C122" s="100">
        <v>579</v>
      </c>
      <c r="D122" s="100">
        <v>245</v>
      </c>
      <c r="E122" s="100">
        <v>136</v>
      </c>
      <c r="F122" s="100">
        <v>105</v>
      </c>
      <c r="G122" s="100">
        <v>18</v>
      </c>
      <c r="H122" s="100">
        <v>8</v>
      </c>
      <c r="I122" s="100">
        <v>14</v>
      </c>
      <c r="J122" s="100">
        <v>20</v>
      </c>
      <c r="K122" s="100">
        <v>5</v>
      </c>
      <c r="L122" s="100">
        <v>9</v>
      </c>
      <c r="M122" s="100" t="s">
        <v>153</v>
      </c>
      <c r="N122" s="101">
        <v>744</v>
      </c>
    </row>
    <row r="123" spans="1:14" ht="15">
      <c r="A123" s="95">
        <v>1266</v>
      </c>
      <c r="B123" s="110" t="s">
        <v>355</v>
      </c>
      <c r="C123" s="100">
        <v>132</v>
      </c>
      <c r="D123" s="100">
        <v>261</v>
      </c>
      <c r="E123" s="100">
        <v>69</v>
      </c>
      <c r="F123" s="100">
        <v>141</v>
      </c>
      <c r="G123" s="100" t="s">
        <v>153</v>
      </c>
      <c r="H123" s="100">
        <v>12</v>
      </c>
      <c r="I123" s="100">
        <v>8</v>
      </c>
      <c r="J123" s="100" t="s">
        <v>153</v>
      </c>
      <c r="K123" s="100">
        <v>0</v>
      </c>
      <c r="L123" s="100">
        <v>13</v>
      </c>
      <c r="M123" s="100">
        <v>0</v>
      </c>
      <c r="N123" s="101">
        <v>417</v>
      </c>
    </row>
    <row r="124" spans="1:14" ht="15">
      <c r="A124" s="95">
        <v>1267</v>
      </c>
      <c r="B124" s="110" t="s">
        <v>356</v>
      </c>
      <c r="C124" s="100">
        <v>393</v>
      </c>
      <c r="D124" s="100">
        <v>162</v>
      </c>
      <c r="E124" s="100">
        <v>138</v>
      </c>
      <c r="F124" s="100">
        <v>0</v>
      </c>
      <c r="G124" s="100">
        <v>5</v>
      </c>
      <c r="H124" s="100">
        <v>7</v>
      </c>
      <c r="I124" s="100">
        <v>16</v>
      </c>
      <c r="J124" s="100">
        <v>0</v>
      </c>
      <c r="K124" s="100" t="s">
        <v>153</v>
      </c>
      <c r="L124" s="100" t="s">
        <v>153</v>
      </c>
      <c r="M124" s="100">
        <v>0</v>
      </c>
      <c r="N124" s="101">
        <v>547</v>
      </c>
    </row>
    <row r="125" spans="1:14" ht="15">
      <c r="A125" s="95">
        <v>1270</v>
      </c>
      <c r="B125" s="110" t="s">
        <v>357</v>
      </c>
      <c r="C125" s="100">
        <v>361</v>
      </c>
      <c r="D125" s="100">
        <v>218</v>
      </c>
      <c r="E125" s="100">
        <v>126</v>
      </c>
      <c r="F125" s="100">
        <v>146</v>
      </c>
      <c r="G125" s="100">
        <v>92</v>
      </c>
      <c r="H125" s="100">
        <v>11</v>
      </c>
      <c r="I125" s="100">
        <v>18</v>
      </c>
      <c r="J125" s="100">
        <v>14</v>
      </c>
      <c r="K125" s="100">
        <v>6</v>
      </c>
      <c r="L125" s="100">
        <v>0</v>
      </c>
      <c r="M125" s="100">
        <v>0</v>
      </c>
      <c r="N125" s="101">
        <v>534</v>
      </c>
    </row>
    <row r="126" spans="1:14" ht="15">
      <c r="A126" s="95">
        <v>1272</v>
      </c>
      <c r="B126" s="110" t="s">
        <v>358</v>
      </c>
      <c r="C126" s="100">
        <v>386</v>
      </c>
      <c r="D126" s="100">
        <v>184</v>
      </c>
      <c r="E126" s="100">
        <v>122</v>
      </c>
      <c r="F126" s="100">
        <v>153</v>
      </c>
      <c r="G126" s="100">
        <v>35</v>
      </c>
      <c r="H126" s="100">
        <v>14</v>
      </c>
      <c r="I126" s="100">
        <v>15</v>
      </c>
      <c r="J126" s="100" t="s">
        <v>153</v>
      </c>
      <c r="K126" s="100" t="s">
        <v>153</v>
      </c>
      <c r="L126" s="100">
        <v>0</v>
      </c>
      <c r="M126" s="100">
        <v>0</v>
      </c>
      <c r="N126" s="101">
        <v>557</v>
      </c>
    </row>
    <row r="127" spans="1:14" ht="15">
      <c r="A127" s="95">
        <v>1273</v>
      </c>
      <c r="B127" s="110" t="s">
        <v>359</v>
      </c>
      <c r="C127" s="100">
        <v>405</v>
      </c>
      <c r="D127" s="100">
        <v>247</v>
      </c>
      <c r="E127" s="100">
        <v>155</v>
      </c>
      <c r="F127" s="100">
        <v>170</v>
      </c>
      <c r="G127" s="100">
        <v>43</v>
      </c>
      <c r="H127" s="100">
        <v>16</v>
      </c>
      <c r="I127" s="100">
        <v>20</v>
      </c>
      <c r="J127" s="100">
        <v>20</v>
      </c>
      <c r="K127" s="100" t="s">
        <v>153</v>
      </c>
      <c r="L127" s="100" t="s">
        <v>153</v>
      </c>
      <c r="M127" s="100">
        <v>0</v>
      </c>
      <c r="N127" s="101">
        <v>632</v>
      </c>
    </row>
    <row r="128" spans="1:14" ht="15">
      <c r="A128" s="95">
        <v>1275</v>
      </c>
      <c r="B128" s="110" t="s">
        <v>360</v>
      </c>
      <c r="C128" s="100">
        <v>147</v>
      </c>
      <c r="D128" s="100">
        <v>182</v>
      </c>
      <c r="E128" s="100">
        <v>27</v>
      </c>
      <c r="F128" s="100">
        <v>93</v>
      </c>
      <c r="G128" s="100">
        <v>25</v>
      </c>
      <c r="H128" s="100">
        <v>8</v>
      </c>
      <c r="I128" s="100" t="s">
        <v>153</v>
      </c>
      <c r="J128" s="100">
        <v>7</v>
      </c>
      <c r="K128" s="100" t="s">
        <v>153</v>
      </c>
      <c r="L128" s="100">
        <v>0</v>
      </c>
      <c r="M128" s="100">
        <v>0</v>
      </c>
      <c r="N128" s="101">
        <v>318</v>
      </c>
    </row>
    <row r="129" spans="1:14" ht="15">
      <c r="A129" s="95">
        <v>1276</v>
      </c>
      <c r="B129" s="110" t="s">
        <v>361</v>
      </c>
      <c r="C129" s="100">
        <v>504</v>
      </c>
      <c r="D129" s="100">
        <v>311</v>
      </c>
      <c r="E129" s="100">
        <v>124</v>
      </c>
      <c r="F129" s="100">
        <v>98</v>
      </c>
      <c r="G129" s="100">
        <v>40</v>
      </c>
      <c r="H129" s="100">
        <v>12</v>
      </c>
      <c r="I129" s="100">
        <v>16</v>
      </c>
      <c r="J129" s="100">
        <v>9</v>
      </c>
      <c r="K129" s="100">
        <v>0</v>
      </c>
      <c r="L129" s="100">
        <v>0</v>
      </c>
      <c r="M129" s="100">
        <v>0</v>
      </c>
      <c r="N129" s="101">
        <v>667</v>
      </c>
    </row>
    <row r="130" spans="1:14" ht="15">
      <c r="A130" s="95">
        <v>1277</v>
      </c>
      <c r="B130" s="110" t="s">
        <v>362</v>
      </c>
      <c r="C130" s="100">
        <v>340</v>
      </c>
      <c r="D130" s="100">
        <v>186</v>
      </c>
      <c r="E130" s="100">
        <v>73</v>
      </c>
      <c r="F130" s="100">
        <v>0</v>
      </c>
      <c r="G130" s="100">
        <v>60</v>
      </c>
      <c r="H130" s="100">
        <v>9</v>
      </c>
      <c r="I130" s="100">
        <v>21</v>
      </c>
      <c r="J130" s="100">
        <v>10</v>
      </c>
      <c r="K130" s="100" t="s">
        <v>153</v>
      </c>
      <c r="L130" s="100" t="s">
        <v>153</v>
      </c>
      <c r="M130" s="100">
        <v>0</v>
      </c>
      <c r="N130" s="101">
        <v>452</v>
      </c>
    </row>
    <row r="131" spans="1:14" ht="15">
      <c r="A131" s="95">
        <v>1278</v>
      </c>
      <c r="B131" s="110" t="s">
        <v>363</v>
      </c>
      <c r="C131" s="100">
        <v>512</v>
      </c>
      <c r="D131" s="100">
        <v>282</v>
      </c>
      <c r="E131" s="100">
        <v>147</v>
      </c>
      <c r="F131" s="100">
        <v>123</v>
      </c>
      <c r="G131" s="100">
        <v>11</v>
      </c>
      <c r="H131" s="100">
        <v>19</v>
      </c>
      <c r="I131" s="100">
        <v>11</v>
      </c>
      <c r="J131" s="100">
        <v>11</v>
      </c>
      <c r="K131" s="100">
        <v>4</v>
      </c>
      <c r="L131" s="100">
        <v>14</v>
      </c>
      <c r="M131" s="100">
        <v>0</v>
      </c>
      <c r="N131" s="101">
        <v>712</v>
      </c>
    </row>
    <row r="132" spans="1:14" ht="15">
      <c r="A132" s="95">
        <v>1280</v>
      </c>
      <c r="B132" s="110" t="s">
        <v>364</v>
      </c>
      <c r="C132" s="100">
        <v>6896</v>
      </c>
      <c r="D132" s="100">
        <v>4738</v>
      </c>
      <c r="E132" s="100">
        <v>1856</v>
      </c>
      <c r="F132" s="100">
        <v>0</v>
      </c>
      <c r="G132" s="100">
        <v>533</v>
      </c>
      <c r="H132" s="100">
        <v>136</v>
      </c>
      <c r="I132" s="100">
        <v>160</v>
      </c>
      <c r="J132" s="100">
        <v>68</v>
      </c>
      <c r="K132" s="100">
        <v>95</v>
      </c>
      <c r="L132" s="100">
        <v>75</v>
      </c>
      <c r="M132" s="100">
        <v>0</v>
      </c>
      <c r="N132" s="101">
        <v>9571</v>
      </c>
    </row>
    <row r="133" spans="1:14" ht="15">
      <c r="A133" s="95">
        <v>1281</v>
      </c>
      <c r="B133" s="110" t="s">
        <v>365</v>
      </c>
      <c r="C133" s="100">
        <v>2581</v>
      </c>
      <c r="D133" s="100">
        <v>1537</v>
      </c>
      <c r="E133" s="100">
        <v>767</v>
      </c>
      <c r="F133" s="100">
        <v>0</v>
      </c>
      <c r="G133" s="100">
        <v>568</v>
      </c>
      <c r="H133" s="100">
        <v>64</v>
      </c>
      <c r="I133" s="100">
        <v>94</v>
      </c>
      <c r="J133" s="100">
        <v>118</v>
      </c>
      <c r="K133" s="100">
        <v>30</v>
      </c>
      <c r="L133" s="100" t="s">
        <v>153</v>
      </c>
      <c r="M133" s="100">
        <v>0</v>
      </c>
      <c r="N133" s="101">
        <v>3575</v>
      </c>
    </row>
    <row r="134" spans="1:14" ht="15">
      <c r="A134" s="95">
        <v>1282</v>
      </c>
      <c r="B134" s="110" t="s">
        <v>366</v>
      </c>
      <c r="C134" s="100">
        <v>1290</v>
      </c>
      <c r="D134" s="100">
        <v>685</v>
      </c>
      <c r="E134" s="100">
        <v>316</v>
      </c>
      <c r="F134" s="100">
        <v>0</v>
      </c>
      <c r="G134" s="100">
        <v>129</v>
      </c>
      <c r="H134" s="100">
        <v>21</v>
      </c>
      <c r="I134" s="100">
        <v>32</v>
      </c>
      <c r="J134" s="100">
        <v>13</v>
      </c>
      <c r="K134" s="100">
        <v>0</v>
      </c>
      <c r="L134" s="100">
        <v>8</v>
      </c>
      <c r="M134" s="100">
        <v>0</v>
      </c>
      <c r="N134" s="101">
        <v>1692</v>
      </c>
    </row>
    <row r="135" spans="1:14" ht="15">
      <c r="A135" s="95">
        <v>1283</v>
      </c>
      <c r="B135" s="110" t="s">
        <v>367</v>
      </c>
      <c r="C135" s="100">
        <v>3179</v>
      </c>
      <c r="D135" s="100">
        <v>1781</v>
      </c>
      <c r="E135" s="100">
        <v>1147</v>
      </c>
      <c r="F135" s="100">
        <v>0</v>
      </c>
      <c r="G135" s="100">
        <v>0</v>
      </c>
      <c r="H135" s="100">
        <v>66</v>
      </c>
      <c r="I135" s="100">
        <v>112</v>
      </c>
      <c r="J135" s="100">
        <v>41</v>
      </c>
      <c r="K135" s="100">
        <v>7</v>
      </c>
      <c r="L135" s="100">
        <v>11</v>
      </c>
      <c r="M135" s="100">
        <v>0</v>
      </c>
      <c r="N135" s="101">
        <v>4579</v>
      </c>
    </row>
    <row r="136" spans="1:14" ht="15">
      <c r="A136" s="95">
        <v>1284</v>
      </c>
      <c r="B136" s="110" t="s">
        <v>368</v>
      </c>
      <c r="C136" s="100">
        <v>863</v>
      </c>
      <c r="D136" s="100">
        <v>362</v>
      </c>
      <c r="E136" s="100">
        <v>250</v>
      </c>
      <c r="F136" s="100" t="s">
        <v>153</v>
      </c>
      <c r="G136" s="100">
        <v>14</v>
      </c>
      <c r="H136" s="100">
        <v>29</v>
      </c>
      <c r="I136" s="100">
        <v>23</v>
      </c>
      <c r="J136" s="100">
        <v>22</v>
      </c>
      <c r="K136" s="100">
        <v>0</v>
      </c>
      <c r="L136" s="100">
        <v>0</v>
      </c>
      <c r="M136" s="100">
        <v>0</v>
      </c>
      <c r="N136" s="101">
        <v>1147</v>
      </c>
    </row>
    <row r="137" spans="1:14" ht="15">
      <c r="A137" s="95">
        <v>1285</v>
      </c>
      <c r="B137" s="110" t="s">
        <v>369</v>
      </c>
      <c r="C137" s="100">
        <v>797</v>
      </c>
      <c r="D137" s="100">
        <v>395</v>
      </c>
      <c r="E137" s="100">
        <v>216</v>
      </c>
      <c r="F137" s="100">
        <v>0</v>
      </c>
      <c r="G137" s="100">
        <v>8</v>
      </c>
      <c r="H137" s="100">
        <v>24</v>
      </c>
      <c r="I137" s="100">
        <v>36</v>
      </c>
      <c r="J137" s="100">
        <v>23</v>
      </c>
      <c r="K137" s="100" t="s">
        <v>153</v>
      </c>
      <c r="L137" s="100" t="s">
        <v>153</v>
      </c>
      <c r="M137" s="100">
        <v>0</v>
      </c>
      <c r="N137" s="101">
        <v>1068</v>
      </c>
    </row>
    <row r="138" spans="1:14" ht="15">
      <c r="A138" s="95">
        <v>1286</v>
      </c>
      <c r="B138" s="110" t="s">
        <v>370</v>
      </c>
      <c r="C138" s="100">
        <v>947</v>
      </c>
      <c r="D138" s="100">
        <v>551</v>
      </c>
      <c r="E138" s="100">
        <v>222</v>
      </c>
      <c r="F138" s="100">
        <v>224</v>
      </c>
      <c r="G138" s="100">
        <v>254</v>
      </c>
      <c r="H138" s="100">
        <v>31</v>
      </c>
      <c r="I138" s="100">
        <v>47</v>
      </c>
      <c r="J138" s="100">
        <v>24</v>
      </c>
      <c r="K138" s="100">
        <v>11</v>
      </c>
      <c r="L138" s="100">
        <v>9</v>
      </c>
      <c r="M138" s="100">
        <v>0</v>
      </c>
      <c r="N138" s="101">
        <v>1269</v>
      </c>
    </row>
    <row r="139" spans="1:14" ht="15">
      <c r="A139" s="95">
        <v>1287</v>
      </c>
      <c r="B139" s="110" t="s">
        <v>371</v>
      </c>
      <c r="C139" s="100">
        <v>1300</v>
      </c>
      <c r="D139" s="100">
        <v>844</v>
      </c>
      <c r="E139" s="100">
        <v>278</v>
      </c>
      <c r="F139" s="100">
        <v>0</v>
      </c>
      <c r="G139" s="100">
        <v>139</v>
      </c>
      <c r="H139" s="100">
        <v>24</v>
      </c>
      <c r="I139" s="100">
        <v>73</v>
      </c>
      <c r="J139" s="100">
        <v>59</v>
      </c>
      <c r="K139" s="100">
        <v>12</v>
      </c>
      <c r="L139" s="100">
        <v>0</v>
      </c>
      <c r="M139" s="100">
        <v>0</v>
      </c>
      <c r="N139" s="101">
        <v>1794</v>
      </c>
    </row>
    <row r="140" spans="1:14" ht="15">
      <c r="A140" s="95">
        <v>1290</v>
      </c>
      <c r="B140" s="110" t="s">
        <v>372</v>
      </c>
      <c r="C140" s="100">
        <v>2516</v>
      </c>
      <c r="D140" s="100">
        <v>1279</v>
      </c>
      <c r="E140" s="100">
        <v>763</v>
      </c>
      <c r="F140" s="100">
        <v>830</v>
      </c>
      <c r="G140" s="100">
        <v>107</v>
      </c>
      <c r="H140" s="100">
        <v>87</v>
      </c>
      <c r="I140" s="100">
        <v>48</v>
      </c>
      <c r="J140" s="100">
        <v>58</v>
      </c>
      <c r="K140" s="100">
        <v>11</v>
      </c>
      <c r="L140" s="100">
        <v>88</v>
      </c>
      <c r="M140" s="100" t="s">
        <v>153</v>
      </c>
      <c r="N140" s="101">
        <v>3478</v>
      </c>
    </row>
    <row r="141" spans="1:14" ht="15">
      <c r="A141" s="95">
        <v>1291</v>
      </c>
      <c r="B141" s="110" t="s">
        <v>373</v>
      </c>
      <c r="C141" s="100">
        <v>714</v>
      </c>
      <c r="D141" s="100">
        <v>324</v>
      </c>
      <c r="E141" s="100">
        <v>249</v>
      </c>
      <c r="F141" s="100">
        <v>278</v>
      </c>
      <c r="G141" s="100">
        <v>282</v>
      </c>
      <c r="H141" s="100">
        <v>17</v>
      </c>
      <c r="I141" s="100">
        <v>48</v>
      </c>
      <c r="J141" s="100">
        <v>19</v>
      </c>
      <c r="K141" s="100" t="s">
        <v>153</v>
      </c>
      <c r="L141" s="100" t="s">
        <v>153</v>
      </c>
      <c r="M141" s="100">
        <v>0</v>
      </c>
      <c r="N141" s="101">
        <v>1021</v>
      </c>
    </row>
    <row r="142" spans="1:14" ht="15">
      <c r="A142" s="95">
        <v>1292</v>
      </c>
      <c r="B142" s="110" t="s">
        <v>374</v>
      </c>
      <c r="C142" s="100">
        <v>1213</v>
      </c>
      <c r="D142" s="100">
        <v>697</v>
      </c>
      <c r="E142" s="100">
        <v>387</v>
      </c>
      <c r="F142" s="100">
        <v>363</v>
      </c>
      <c r="G142" s="100">
        <v>136</v>
      </c>
      <c r="H142" s="100">
        <v>66</v>
      </c>
      <c r="I142" s="100">
        <v>42</v>
      </c>
      <c r="J142" s="100">
        <v>59</v>
      </c>
      <c r="K142" s="100">
        <v>0</v>
      </c>
      <c r="L142" s="100" t="s">
        <v>153</v>
      </c>
      <c r="M142" s="100">
        <v>0</v>
      </c>
      <c r="N142" s="101">
        <v>1745</v>
      </c>
    </row>
    <row r="143" spans="1:14" ht="15">
      <c r="A143" s="95">
        <v>1293</v>
      </c>
      <c r="B143" s="110" t="s">
        <v>375</v>
      </c>
      <c r="C143" s="100">
        <v>1475</v>
      </c>
      <c r="D143" s="100">
        <v>806</v>
      </c>
      <c r="E143" s="100">
        <v>522</v>
      </c>
      <c r="F143" s="100">
        <v>435</v>
      </c>
      <c r="G143" s="100">
        <v>101</v>
      </c>
      <c r="H143" s="100">
        <v>24</v>
      </c>
      <c r="I143" s="100">
        <v>19</v>
      </c>
      <c r="J143" s="100">
        <v>48</v>
      </c>
      <c r="K143" s="100">
        <v>16</v>
      </c>
      <c r="L143" s="100">
        <v>21</v>
      </c>
      <c r="M143" s="100">
        <v>0</v>
      </c>
      <c r="N143" s="101">
        <v>2146</v>
      </c>
    </row>
    <row r="144" spans="1:14" ht="15">
      <c r="A144" s="105">
        <v>13</v>
      </c>
      <c r="B144" s="111" t="s">
        <v>547</v>
      </c>
      <c r="C144" s="106">
        <v>8198</v>
      </c>
      <c r="D144" s="106">
        <v>5590</v>
      </c>
      <c r="E144" s="106">
        <v>2584</v>
      </c>
      <c r="F144" s="106">
        <v>942</v>
      </c>
      <c r="G144" s="106">
        <v>166</v>
      </c>
      <c r="H144" s="106">
        <v>288</v>
      </c>
      <c r="I144" s="106">
        <v>410</v>
      </c>
      <c r="J144" s="106">
        <v>409</v>
      </c>
      <c r="K144" s="106">
        <v>65</v>
      </c>
      <c r="L144" s="106">
        <v>21</v>
      </c>
      <c r="M144" s="106">
        <v>100</v>
      </c>
      <c r="N144" s="107">
        <v>12072</v>
      </c>
    </row>
    <row r="145" spans="1:14" ht="15">
      <c r="A145" s="95">
        <v>1315</v>
      </c>
      <c r="B145" s="110" t="s">
        <v>376</v>
      </c>
      <c r="C145" s="100">
        <v>313</v>
      </c>
      <c r="D145" s="100">
        <v>150</v>
      </c>
      <c r="E145" s="100">
        <v>92</v>
      </c>
      <c r="F145" s="100" t="s">
        <v>153</v>
      </c>
      <c r="G145" s="100">
        <v>16</v>
      </c>
      <c r="H145" s="100">
        <v>14</v>
      </c>
      <c r="I145" s="100">
        <v>22</v>
      </c>
      <c r="J145" s="100" t="s">
        <v>153</v>
      </c>
      <c r="K145" s="100" t="s">
        <v>153</v>
      </c>
      <c r="L145" s="100" t="s">
        <v>153</v>
      </c>
      <c r="M145" s="100" t="s">
        <v>153</v>
      </c>
      <c r="N145" s="101">
        <v>426</v>
      </c>
    </row>
    <row r="146" spans="1:14" ht="15">
      <c r="A146" s="95">
        <v>1380</v>
      </c>
      <c r="B146" s="110" t="s">
        <v>377</v>
      </c>
      <c r="C146" s="100">
        <v>2451</v>
      </c>
      <c r="D146" s="100">
        <v>1898</v>
      </c>
      <c r="E146" s="100">
        <v>620</v>
      </c>
      <c r="F146" s="100">
        <v>589</v>
      </c>
      <c r="G146" s="100">
        <v>20</v>
      </c>
      <c r="H146" s="100">
        <v>90</v>
      </c>
      <c r="I146" s="100">
        <v>57</v>
      </c>
      <c r="J146" s="100">
        <v>172</v>
      </c>
      <c r="K146" s="100">
        <v>26</v>
      </c>
      <c r="L146" s="100" t="s">
        <v>153</v>
      </c>
      <c r="M146" s="100">
        <v>0</v>
      </c>
      <c r="N146" s="101">
        <v>3678</v>
      </c>
    </row>
    <row r="147" spans="1:14" ht="15">
      <c r="A147" s="95">
        <v>1381</v>
      </c>
      <c r="B147" s="110" t="s">
        <v>378</v>
      </c>
      <c r="C147" s="100">
        <v>603</v>
      </c>
      <c r="D147" s="100">
        <v>406</v>
      </c>
      <c r="E147" s="100">
        <v>212</v>
      </c>
      <c r="F147" s="100">
        <v>140</v>
      </c>
      <c r="G147" s="100">
        <v>29</v>
      </c>
      <c r="H147" s="100">
        <v>24</v>
      </c>
      <c r="I147" s="100">
        <v>38</v>
      </c>
      <c r="J147" s="100" t="s">
        <v>153</v>
      </c>
      <c r="K147" s="100" t="s">
        <v>153</v>
      </c>
      <c r="L147" s="100">
        <v>4</v>
      </c>
      <c r="M147" s="100">
        <v>0</v>
      </c>
      <c r="N147" s="101">
        <v>891</v>
      </c>
    </row>
    <row r="148" spans="1:14" ht="15">
      <c r="A148" s="95">
        <v>1382</v>
      </c>
      <c r="B148" s="110" t="s">
        <v>379</v>
      </c>
      <c r="C148" s="100">
        <v>1352</v>
      </c>
      <c r="D148" s="100">
        <v>739</v>
      </c>
      <c r="E148" s="100">
        <v>463</v>
      </c>
      <c r="F148" s="100">
        <v>123</v>
      </c>
      <c r="G148" s="100">
        <v>9</v>
      </c>
      <c r="H148" s="100">
        <v>39</v>
      </c>
      <c r="I148" s="100">
        <v>44</v>
      </c>
      <c r="J148" s="100">
        <v>26</v>
      </c>
      <c r="K148" s="100">
        <v>5</v>
      </c>
      <c r="L148" s="100">
        <v>0</v>
      </c>
      <c r="M148" s="100" t="s">
        <v>153</v>
      </c>
      <c r="N148" s="101">
        <v>1925</v>
      </c>
    </row>
    <row r="149" spans="1:14" ht="15">
      <c r="A149" s="95">
        <v>1383</v>
      </c>
      <c r="B149" s="110" t="s">
        <v>380</v>
      </c>
      <c r="C149" s="100">
        <v>1716</v>
      </c>
      <c r="D149" s="100">
        <v>1192</v>
      </c>
      <c r="E149" s="100">
        <v>527</v>
      </c>
      <c r="F149" s="100" t="s">
        <v>153</v>
      </c>
      <c r="G149" s="100">
        <v>0</v>
      </c>
      <c r="H149" s="100">
        <v>48</v>
      </c>
      <c r="I149" s="100">
        <v>170</v>
      </c>
      <c r="J149" s="100">
        <v>116</v>
      </c>
      <c r="K149" s="100">
        <v>20</v>
      </c>
      <c r="L149" s="100">
        <v>11</v>
      </c>
      <c r="M149" s="100">
        <v>0</v>
      </c>
      <c r="N149" s="101">
        <v>2505</v>
      </c>
    </row>
    <row r="150" spans="1:14" ht="15">
      <c r="A150" s="95">
        <v>1384</v>
      </c>
      <c r="B150" s="110" t="s">
        <v>381</v>
      </c>
      <c r="C150" s="100">
        <v>1763</v>
      </c>
      <c r="D150" s="100">
        <v>1205</v>
      </c>
      <c r="E150" s="100">
        <v>670</v>
      </c>
      <c r="F150" s="100" t="s">
        <v>153</v>
      </c>
      <c r="G150" s="100">
        <v>92</v>
      </c>
      <c r="H150" s="100">
        <v>73</v>
      </c>
      <c r="I150" s="100">
        <v>79</v>
      </c>
      <c r="J150" s="100">
        <v>69</v>
      </c>
      <c r="K150" s="100">
        <v>9</v>
      </c>
      <c r="L150" s="100" t="s">
        <v>153</v>
      </c>
      <c r="M150" s="100">
        <v>0</v>
      </c>
      <c r="N150" s="101">
        <v>2647</v>
      </c>
    </row>
    <row r="151" spans="1:14" ht="15">
      <c r="A151" s="105">
        <v>14</v>
      </c>
      <c r="B151" s="111" t="s">
        <v>548</v>
      </c>
      <c r="C151" s="106">
        <v>35319</v>
      </c>
      <c r="D151" s="106">
        <v>22906</v>
      </c>
      <c r="E151" s="106">
        <v>13377</v>
      </c>
      <c r="F151" s="106">
        <v>5701</v>
      </c>
      <c r="G151" s="106">
        <v>2378</v>
      </c>
      <c r="H151" s="106">
        <v>1382</v>
      </c>
      <c r="I151" s="106">
        <v>1714</v>
      </c>
      <c r="J151" s="106">
        <v>1003</v>
      </c>
      <c r="K151" s="106">
        <v>447</v>
      </c>
      <c r="L151" s="106">
        <v>197</v>
      </c>
      <c r="M151" s="106">
        <v>48</v>
      </c>
      <c r="N151" s="107">
        <v>54784</v>
      </c>
    </row>
    <row r="152" spans="1:14" ht="15">
      <c r="A152" s="95">
        <v>1401</v>
      </c>
      <c r="B152" s="110" t="s">
        <v>382</v>
      </c>
      <c r="C152" s="100">
        <v>691</v>
      </c>
      <c r="D152" s="100">
        <v>309</v>
      </c>
      <c r="E152" s="100">
        <v>252</v>
      </c>
      <c r="F152" s="100" t="s">
        <v>153</v>
      </c>
      <c r="G152" s="100">
        <v>61</v>
      </c>
      <c r="H152" s="100">
        <v>41</v>
      </c>
      <c r="I152" s="100">
        <v>48</v>
      </c>
      <c r="J152" s="100">
        <v>11</v>
      </c>
      <c r="K152" s="100" t="s">
        <v>153</v>
      </c>
      <c r="L152" s="100" t="s">
        <v>153</v>
      </c>
      <c r="M152" s="100">
        <v>0</v>
      </c>
      <c r="N152" s="101">
        <v>987</v>
      </c>
    </row>
    <row r="153" spans="1:14" ht="15">
      <c r="A153" s="95">
        <v>1402</v>
      </c>
      <c r="B153" s="110" t="s">
        <v>383</v>
      </c>
      <c r="C153" s="100">
        <v>758</v>
      </c>
      <c r="D153" s="100">
        <v>420</v>
      </c>
      <c r="E153" s="100">
        <v>205</v>
      </c>
      <c r="F153" s="100">
        <v>109</v>
      </c>
      <c r="G153" s="100">
        <v>94</v>
      </c>
      <c r="H153" s="100">
        <v>47</v>
      </c>
      <c r="I153" s="100">
        <v>37</v>
      </c>
      <c r="J153" s="100">
        <v>12</v>
      </c>
      <c r="K153" s="100">
        <v>12</v>
      </c>
      <c r="L153" s="100">
        <v>0</v>
      </c>
      <c r="M153" s="100" t="s">
        <v>153</v>
      </c>
      <c r="N153" s="101">
        <v>1041</v>
      </c>
    </row>
    <row r="154" spans="1:14" ht="15">
      <c r="A154" s="95">
        <v>1407</v>
      </c>
      <c r="B154" s="110" t="s">
        <v>384</v>
      </c>
      <c r="C154" s="100">
        <v>390</v>
      </c>
      <c r="D154" s="100">
        <v>191</v>
      </c>
      <c r="E154" s="100">
        <v>112</v>
      </c>
      <c r="F154" s="100">
        <v>186</v>
      </c>
      <c r="G154" s="100" t="s">
        <v>153</v>
      </c>
      <c r="H154" s="100">
        <v>25</v>
      </c>
      <c r="I154" s="100">
        <v>0</v>
      </c>
      <c r="J154" s="100" t="s">
        <v>153</v>
      </c>
      <c r="K154" s="100" t="s">
        <v>153</v>
      </c>
      <c r="L154" s="100">
        <v>0</v>
      </c>
      <c r="M154" s="100" t="s">
        <v>153</v>
      </c>
      <c r="N154" s="101">
        <v>552</v>
      </c>
    </row>
    <row r="155" spans="1:14" ht="15">
      <c r="A155" s="95">
        <v>1415</v>
      </c>
      <c r="B155" s="110" t="s">
        <v>385</v>
      </c>
      <c r="C155" s="100">
        <v>650</v>
      </c>
      <c r="D155" s="100">
        <v>345</v>
      </c>
      <c r="E155" s="100">
        <v>181</v>
      </c>
      <c r="F155" s="100">
        <v>0</v>
      </c>
      <c r="G155" s="100">
        <v>54</v>
      </c>
      <c r="H155" s="100">
        <v>20</v>
      </c>
      <c r="I155" s="100">
        <v>30</v>
      </c>
      <c r="J155" s="100">
        <v>22</v>
      </c>
      <c r="K155" s="100" t="s">
        <v>153</v>
      </c>
      <c r="L155" s="100" t="s">
        <v>153</v>
      </c>
      <c r="M155" s="100">
        <v>0</v>
      </c>
      <c r="N155" s="101">
        <v>878</v>
      </c>
    </row>
    <row r="156" spans="1:14" ht="15">
      <c r="A156" s="95">
        <v>1419</v>
      </c>
      <c r="B156" s="110" t="s">
        <v>386</v>
      </c>
      <c r="C156" s="100">
        <v>445</v>
      </c>
      <c r="D156" s="100">
        <v>209</v>
      </c>
      <c r="E156" s="100">
        <v>137</v>
      </c>
      <c r="F156" s="100">
        <v>181</v>
      </c>
      <c r="G156" s="100">
        <v>48</v>
      </c>
      <c r="H156" s="100">
        <v>29</v>
      </c>
      <c r="I156" s="100">
        <v>14</v>
      </c>
      <c r="J156" s="100">
        <v>21</v>
      </c>
      <c r="K156" s="100">
        <v>6</v>
      </c>
      <c r="L156" s="100" t="s">
        <v>153</v>
      </c>
      <c r="M156" s="100">
        <v>0</v>
      </c>
      <c r="N156" s="101">
        <v>646</v>
      </c>
    </row>
    <row r="157" spans="1:14" ht="15">
      <c r="A157" s="95">
        <v>1421</v>
      </c>
      <c r="B157" s="110" t="s">
        <v>387</v>
      </c>
      <c r="C157" s="100">
        <v>397</v>
      </c>
      <c r="D157" s="100">
        <v>256</v>
      </c>
      <c r="E157" s="100">
        <v>152</v>
      </c>
      <c r="F157" s="100">
        <v>0</v>
      </c>
      <c r="G157" s="100">
        <v>7</v>
      </c>
      <c r="H157" s="100">
        <v>14</v>
      </c>
      <c r="I157" s="100">
        <v>14</v>
      </c>
      <c r="J157" s="100">
        <v>18</v>
      </c>
      <c r="K157" s="100" t="s">
        <v>153</v>
      </c>
      <c r="L157" s="100" t="s">
        <v>153</v>
      </c>
      <c r="M157" s="100">
        <v>0</v>
      </c>
      <c r="N157" s="101">
        <v>596</v>
      </c>
    </row>
    <row r="158" spans="1:14" ht="15">
      <c r="A158" s="95">
        <v>1427</v>
      </c>
      <c r="B158" s="110" t="s">
        <v>388</v>
      </c>
      <c r="C158" s="100">
        <v>279</v>
      </c>
      <c r="D158" s="100">
        <v>185</v>
      </c>
      <c r="E158" s="100">
        <v>121</v>
      </c>
      <c r="F158" s="100">
        <v>66</v>
      </c>
      <c r="G158" s="100">
        <v>41</v>
      </c>
      <c r="H158" s="100">
        <v>0</v>
      </c>
      <c r="I158" s="100">
        <v>9</v>
      </c>
      <c r="J158" s="100">
        <v>7</v>
      </c>
      <c r="K158" s="100" t="s">
        <v>153</v>
      </c>
      <c r="L158" s="100">
        <v>9</v>
      </c>
      <c r="M158" s="100">
        <v>0</v>
      </c>
      <c r="N158" s="101">
        <v>438</v>
      </c>
    </row>
    <row r="159" spans="1:14" ht="15">
      <c r="A159" s="95">
        <v>1430</v>
      </c>
      <c r="B159" s="110" t="s">
        <v>389</v>
      </c>
      <c r="C159" s="100">
        <v>335</v>
      </c>
      <c r="D159" s="100">
        <v>206</v>
      </c>
      <c r="E159" s="100">
        <v>87</v>
      </c>
      <c r="F159" s="100">
        <v>0</v>
      </c>
      <c r="G159" s="100">
        <v>0</v>
      </c>
      <c r="H159" s="100">
        <v>14</v>
      </c>
      <c r="I159" s="100">
        <v>27</v>
      </c>
      <c r="J159" s="100">
        <v>7</v>
      </c>
      <c r="K159" s="100">
        <v>5</v>
      </c>
      <c r="L159" s="100" t="s">
        <v>153</v>
      </c>
      <c r="M159" s="100">
        <v>0</v>
      </c>
      <c r="N159" s="101">
        <v>441</v>
      </c>
    </row>
    <row r="160" spans="1:14" ht="15">
      <c r="A160" s="95">
        <v>1435</v>
      </c>
      <c r="B160" s="110" t="s">
        <v>390</v>
      </c>
      <c r="C160" s="100">
        <v>338</v>
      </c>
      <c r="D160" s="100">
        <v>191</v>
      </c>
      <c r="E160" s="100">
        <v>148</v>
      </c>
      <c r="F160" s="100">
        <v>122</v>
      </c>
      <c r="G160" s="100">
        <v>43</v>
      </c>
      <c r="H160" s="100">
        <v>22</v>
      </c>
      <c r="I160" s="100">
        <v>27</v>
      </c>
      <c r="J160" s="100">
        <v>0</v>
      </c>
      <c r="K160" s="100" t="s">
        <v>153</v>
      </c>
      <c r="L160" s="100">
        <v>0</v>
      </c>
      <c r="M160" s="100">
        <v>0</v>
      </c>
      <c r="N160" s="101">
        <v>543</v>
      </c>
    </row>
    <row r="161" spans="1:14" ht="15">
      <c r="A161" s="95">
        <v>1438</v>
      </c>
      <c r="B161" s="110" t="s">
        <v>391</v>
      </c>
      <c r="C161" s="100">
        <v>161</v>
      </c>
      <c r="D161" s="100">
        <v>104</v>
      </c>
      <c r="E161" s="100">
        <v>33</v>
      </c>
      <c r="F161" s="100">
        <v>69</v>
      </c>
      <c r="G161" s="100">
        <v>7</v>
      </c>
      <c r="H161" s="100">
        <v>10</v>
      </c>
      <c r="I161" s="100">
        <v>0</v>
      </c>
      <c r="J161" s="100">
        <v>0</v>
      </c>
      <c r="K161" s="100">
        <v>0</v>
      </c>
      <c r="L161" s="100">
        <v>8</v>
      </c>
      <c r="M161" s="100" t="s">
        <v>153</v>
      </c>
      <c r="N161" s="101">
        <v>226</v>
      </c>
    </row>
    <row r="162" spans="1:14" ht="15">
      <c r="A162" s="95">
        <v>1439</v>
      </c>
      <c r="B162" s="110" t="s">
        <v>392</v>
      </c>
      <c r="C162" s="100">
        <v>173</v>
      </c>
      <c r="D162" s="100">
        <v>76</v>
      </c>
      <c r="E162" s="100">
        <v>67</v>
      </c>
      <c r="F162" s="100">
        <v>56</v>
      </c>
      <c r="G162" s="100">
        <v>7</v>
      </c>
      <c r="H162" s="100">
        <v>12</v>
      </c>
      <c r="I162" s="100">
        <v>0</v>
      </c>
      <c r="J162" s="100" t="s">
        <v>153</v>
      </c>
      <c r="K162" s="100">
        <v>0</v>
      </c>
      <c r="L162" s="100">
        <v>0</v>
      </c>
      <c r="M162" s="100">
        <v>0</v>
      </c>
      <c r="N162" s="101">
        <v>265</v>
      </c>
    </row>
    <row r="163" spans="1:14" ht="15">
      <c r="A163" s="95">
        <v>1440</v>
      </c>
      <c r="B163" s="110" t="s">
        <v>393</v>
      </c>
      <c r="C163" s="100">
        <v>595</v>
      </c>
      <c r="D163" s="100">
        <v>369</v>
      </c>
      <c r="E163" s="100">
        <v>183</v>
      </c>
      <c r="F163" s="100">
        <v>0</v>
      </c>
      <c r="G163" s="100">
        <v>28</v>
      </c>
      <c r="H163" s="100">
        <v>15</v>
      </c>
      <c r="I163" s="100">
        <v>22</v>
      </c>
      <c r="J163" s="100">
        <v>25</v>
      </c>
      <c r="K163" s="100">
        <v>7</v>
      </c>
      <c r="L163" s="100">
        <v>0</v>
      </c>
      <c r="M163" s="100">
        <v>0</v>
      </c>
      <c r="N163" s="101">
        <v>836</v>
      </c>
    </row>
    <row r="164" spans="1:14" ht="15">
      <c r="A164" s="95">
        <v>1441</v>
      </c>
      <c r="B164" s="110" t="s">
        <v>394</v>
      </c>
      <c r="C164" s="100">
        <v>754</v>
      </c>
      <c r="D164" s="100">
        <v>452</v>
      </c>
      <c r="E164" s="100">
        <v>295</v>
      </c>
      <c r="F164" s="100">
        <v>200</v>
      </c>
      <c r="G164" s="100">
        <v>73</v>
      </c>
      <c r="H164" s="100">
        <v>46</v>
      </c>
      <c r="I164" s="100">
        <v>27</v>
      </c>
      <c r="J164" s="100">
        <v>14</v>
      </c>
      <c r="K164" s="100">
        <v>0</v>
      </c>
      <c r="L164" s="100" t="s">
        <v>153</v>
      </c>
      <c r="M164" s="100">
        <v>7</v>
      </c>
      <c r="N164" s="101">
        <v>1134</v>
      </c>
    </row>
    <row r="165" spans="1:14" ht="15">
      <c r="A165" s="95">
        <v>1442</v>
      </c>
      <c r="B165" s="110" t="s">
        <v>395</v>
      </c>
      <c r="C165" s="100">
        <v>275</v>
      </c>
      <c r="D165" s="100">
        <v>202</v>
      </c>
      <c r="E165" s="100">
        <v>97</v>
      </c>
      <c r="F165" s="100">
        <v>56</v>
      </c>
      <c r="G165" s="100">
        <v>26</v>
      </c>
      <c r="H165" s="100">
        <v>14</v>
      </c>
      <c r="I165" s="100">
        <v>9</v>
      </c>
      <c r="J165" s="100">
        <v>11</v>
      </c>
      <c r="K165" s="100" t="s">
        <v>153</v>
      </c>
      <c r="L165" s="100">
        <v>4</v>
      </c>
      <c r="M165" s="100">
        <v>0</v>
      </c>
      <c r="N165" s="101">
        <v>409</v>
      </c>
    </row>
    <row r="166" spans="1:14" ht="15">
      <c r="A166" s="95">
        <v>1443</v>
      </c>
      <c r="B166" s="110" t="s">
        <v>396</v>
      </c>
      <c r="C166" s="100">
        <v>167</v>
      </c>
      <c r="D166" s="100">
        <v>101</v>
      </c>
      <c r="E166" s="100">
        <v>73</v>
      </c>
      <c r="F166" s="100">
        <v>58</v>
      </c>
      <c r="G166" s="100">
        <v>20</v>
      </c>
      <c r="H166" s="100">
        <v>11</v>
      </c>
      <c r="I166" s="100">
        <v>10</v>
      </c>
      <c r="J166" s="100">
        <v>13</v>
      </c>
      <c r="K166" s="100" t="s">
        <v>153</v>
      </c>
      <c r="L166" s="100">
        <v>0</v>
      </c>
      <c r="M166" s="100">
        <v>0</v>
      </c>
      <c r="N166" s="101">
        <v>270</v>
      </c>
    </row>
    <row r="167" spans="1:14" ht="15">
      <c r="A167" s="95">
        <v>1444</v>
      </c>
      <c r="B167" s="110" t="s">
        <v>397</v>
      </c>
      <c r="C167" s="100">
        <v>181</v>
      </c>
      <c r="D167" s="100">
        <v>95</v>
      </c>
      <c r="E167" s="100">
        <v>40</v>
      </c>
      <c r="F167" s="100">
        <v>50</v>
      </c>
      <c r="G167" s="100">
        <v>22</v>
      </c>
      <c r="H167" s="100">
        <v>12</v>
      </c>
      <c r="I167" s="100">
        <v>23</v>
      </c>
      <c r="J167" s="100" t="s">
        <v>153</v>
      </c>
      <c r="K167" s="100">
        <v>0</v>
      </c>
      <c r="L167" s="100">
        <v>0</v>
      </c>
      <c r="M167" s="100">
        <v>0</v>
      </c>
      <c r="N167" s="101">
        <v>246</v>
      </c>
    </row>
    <row r="168" spans="1:14" ht="15">
      <c r="A168" s="95">
        <v>1445</v>
      </c>
      <c r="B168" s="110" t="s">
        <v>398</v>
      </c>
      <c r="C168" s="100">
        <v>9</v>
      </c>
      <c r="D168" s="100">
        <v>189</v>
      </c>
      <c r="E168" s="100">
        <v>39</v>
      </c>
      <c r="F168" s="100">
        <v>7</v>
      </c>
      <c r="G168" s="100">
        <v>47</v>
      </c>
      <c r="H168" s="100">
        <v>13</v>
      </c>
      <c r="I168" s="100">
        <v>8</v>
      </c>
      <c r="J168" s="100">
        <v>15</v>
      </c>
      <c r="K168" s="100">
        <v>0</v>
      </c>
      <c r="L168" s="100">
        <v>0</v>
      </c>
      <c r="M168" s="100">
        <v>0</v>
      </c>
      <c r="N168" s="101">
        <v>239</v>
      </c>
    </row>
    <row r="169" spans="1:14" ht="15">
      <c r="A169" s="95">
        <v>1446</v>
      </c>
      <c r="B169" s="110" t="s">
        <v>399</v>
      </c>
      <c r="C169" s="100">
        <v>233</v>
      </c>
      <c r="D169" s="100">
        <v>138</v>
      </c>
      <c r="E169" s="100">
        <v>70</v>
      </c>
      <c r="F169" s="100">
        <v>111</v>
      </c>
      <c r="G169" s="100">
        <v>8</v>
      </c>
      <c r="H169" s="100">
        <v>19</v>
      </c>
      <c r="I169" s="100">
        <v>32</v>
      </c>
      <c r="J169" s="100">
        <v>0</v>
      </c>
      <c r="K169" s="100" t="s">
        <v>153</v>
      </c>
      <c r="L169" s="100" t="s">
        <v>153</v>
      </c>
      <c r="M169" s="100">
        <v>0</v>
      </c>
      <c r="N169" s="101">
        <v>335</v>
      </c>
    </row>
    <row r="170" spans="1:14" ht="15">
      <c r="A170" s="95">
        <v>1447</v>
      </c>
      <c r="B170" s="110" t="s">
        <v>400</v>
      </c>
      <c r="C170" s="100">
        <v>193</v>
      </c>
      <c r="D170" s="100">
        <v>116</v>
      </c>
      <c r="E170" s="100">
        <v>41</v>
      </c>
      <c r="F170" s="100">
        <v>64</v>
      </c>
      <c r="G170" s="100">
        <v>31</v>
      </c>
      <c r="H170" s="100">
        <v>9</v>
      </c>
      <c r="I170" s="100">
        <v>21</v>
      </c>
      <c r="J170" s="100" t="s">
        <v>153</v>
      </c>
      <c r="K170" s="100">
        <v>0</v>
      </c>
      <c r="L170" s="100">
        <v>0</v>
      </c>
      <c r="M170" s="100">
        <v>5</v>
      </c>
      <c r="N170" s="101">
        <v>254</v>
      </c>
    </row>
    <row r="171" spans="1:14" ht="15">
      <c r="A171" s="95">
        <v>1452</v>
      </c>
      <c r="B171" s="110" t="s">
        <v>401</v>
      </c>
      <c r="C171" s="100">
        <v>290</v>
      </c>
      <c r="D171" s="100">
        <v>179</v>
      </c>
      <c r="E171" s="100">
        <v>93</v>
      </c>
      <c r="F171" s="100">
        <v>80</v>
      </c>
      <c r="G171" s="100">
        <v>5</v>
      </c>
      <c r="H171" s="100">
        <v>12</v>
      </c>
      <c r="I171" s="100">
        <v>17</v>
      </c>
      <c r="J171" s="100">
        <v>13</v>
      </c>
      <c r="K171" s="100" t="s">
        <v>153</v>
      </c>
      <c r="L171" s="100">
        <v>0</v>
      </c>
      <c r="M171" s="100">
        <v>0</v>
      </c>
      <c r="N171" s="101">
        <v>415</v>
      </c>
    </row>
    <row r="172" spans="1:14" ht="15">
      <c r="A172" s="95">
        <v>1460</v>
      </c>
      <c r="B172" s="110" t="s">
        <v>402</v>
      </c>
      <c r="C172" s="100">
        <v>339</v>
      </c>
      <c r="D172" s="100">
        <v>218</v>
      </c>
      <c r="E172" s="100">
        <v>117</v>
      </c>
      <c r="F172" s="100">
        <v>110</v>
      </c>
      <c r="G172" s="100">
        <v>20</v>
      </c>
      <c r="H172" s="100">
        <v>23</v>
      </c>
      <c r="I172" s="100">
        <v>0</v>
      </c>
      <c r="J172" s="100" t="s">
        <v>153</v>
      </c>
      <c r="K172" s="100" t="s">
        <v>153</v>
      </c>
      <c r="L172" s="100">
        <v>0</v>
      </c>
      <c r="M172" s="100">
        <v>7</v>
      </c>
      <c r="N172" s="101">
        <v>510</v>
      </c>
    </row>
    <row r="173" spans="1:14" ht="15">
      <c r="A173" s="95">
        <v>1461</v>
      </c>
      <c r="B173" s="110" t="s">
        <v>403</v>
      </c>
      <c r="C173" s="100">
        <v>300</v>
      </c>
      <c r="D173" s="100">
        <v>207</v>
      </c>
      <c r="E173" s="100">
        <v>74</v>
      </c>
      <c r="F173" s="100">
        <v>129</v>
      </c>
      <c r="G173" s="100">
        <v>51</v>
      </c>
      <c r="H173" s="100">
        <v>12</v>
      </c>
      <c r="I173" s="100">
        <v>11</v>
      </c>
      <c r="J173" s="100">
        <v>5</v>
      </c>
      <c r="K173" s="100" t="s">
        <v>153</v>
      </c>
      <c r="L173" s="100">
        <v>5</v>
      </c>
      <c r="M173" s="100">
        <v>0</v>
      </c>
      <c r="N173" s="101">
        <v>432</v>
      </c>
    </row>
    <row r="174" spans="1:14" ht="15">
      <c r="A174" s="95">
        <v>1462</v>
      </c>
      <c r="B174" s="110" t="s">
        <v>404</v>
      </c>
      <c r="C174" s="100">
        <v>301</v>
      </c>
      <c r="D174" s="100">
        <v>197</v>
      </c>
      <c r="E174" s="100">
        <v>110</v>
      </c>
      <c r="F174" s="100" t="s">
        <v>153</v>
      </c>
      <c r="G174" s="100">
        <v>19</v>
      </c>
      <c r="H174" s="100">
        <v>17</v>
      </c>
      <c r="I174" s="100">
        <v>13</v>
      </c>
      <c r="J174" s="100">
        <v>31</v>
      </c>
      <c r="K174" s="100">
        <v>0</v>
      </c>
      <c r="L174" s="100">
        <v>0</v>
      </c>
      <c r="M174" s="100">
        <v>0</v>
      </c>
      <c r="N174" s="101">
        <v>441</v>
      </c>
    </row>
    <row r="175" spans="1:14" ht="15">
      <c r="A175" s="95">
        <v>1463</v>
      </c>
      <c r="B175" s="110" t="s">
        <v>405</v>
      </c>
      <c r="C175" s="100">
        <v>988</v>
      </c>
      <c r="D175" s="100">
        <v>659</v>
      </c>
      <c r="E175" s="100">
        <v>308</v>
      </c>
      <c r="F175" s="100">
        <v>65</v>
      </c>
      <c r="G175" s="100">
        <v>68</v>
      </c>
      <c r="H175" s="100">
        <v>32</v>
      </c>
      <c r="I175" s="100">
        <v>28</v>
      </c>
      <c r="J175" s="100">
        <v>5</v>
      </c>
      <c r="K175" s="100">
        <v>0</v>
      </c>
      <c r="L175" s="100">
        <v>0</v>
      </c>
      <c r="M175" s="100">
        <v>0</v>
      </c>
      <c r="N175" s="101">
        <v>1397</v>
      </c>
    </row>
    <row r="176" spans="1:14" ht="15">
      <c r="A176" s="95">
        <v>1465</v>
      </c>
      <c r="B176" s="110" t="s">
        <v>406</v>
      </c>
      <c r="C176" s="100">
        <v>260</v>
      </c>
      <c r="D176" s="100">
        <v>75</v>
      </c>
      <c r="E176" s="100">
        <v>61</v>
      </c>
      <c r="F176" s="100">
        <v>14</v>
      </c>
      <c r="G176" s="100">
        <v>6</v>
      </c>
      <c r="H176" s="100">
        <v>8</v>
      </c>
      <c r="I176" s="100">
        <v>4</v>
      </c>
      <c r="J176" s="100">
        <v>0</v>
      </c>
      <c r="K176" s="100" t="s">
        <v>153</v>
      </c>
      <c r="L176" s="100">
        <v>0</v>
      </c>
      <c r="M176" s="100">
        <v>0</v>
      </c>
      <c r="N176" s="101">
        <v>329</v>
      </c>
    </row>
    <row r="177" spans="1:14" ht="15">
      <c r="A177" s="95">
        <v>1466</v>
      </c>
      <c r="B177" s="110" t="s">
        <v>407</v>
      </c>
      <c r="C177" s="100">
        <v>272</v>
      </c>
      <c r="D177" s="100">
        <v>166</v>
      </c>
      <c r="E177" s="100">
        <v>73</v>
      </c>
      <c r="F177" s="100">
        <v>86</v>
      </c>
      <c r="G177" s="100">
        <v>55</v>
      </c>
      <c r="H177" s="100">
        <v>9</v>
      </c>
      <c r="I177" s="100">
        <v>9</v>
      </c>
      <c r="J177" s="100">
        <v>14</v>
      </c>
      <c r="K177" s="100" t="s">
        <v>153</v>
      </c>
      <c r="L177" s="100">
        <v>4</v>
      </c>
      <c r="M177" s="100">
        <v>0</v>
      </c>
      <c r="N177" s="101">
        <v>372</v>
      </c>
    </row>
    <row r="178" spans="1:14" ht="15">
      <c r="A178" s="95">
        <v>1470</v>
      </c>
      <c r="B178" s="110" t="s">
        <v>408</v>
      </c>
      <c r="C178" s="100">
        <v>479</v>
      </c>
      <c r="D178" s="100">
        <v>277</v>
      </c>
      <c r="E178" s="100">
        <v>110</v>
      </c>
      <c r="F178" s="100">
        <v>106</v>
      </c>
      <c r="G178" s="100">
        <v>133</v>
      </c>
      <c r="H178" s="100">
        <v>27</v>
      </c>
      <c r="I178" s="100">
        <v>33</v>
      </c>
      <c r="J178" s="100">
        <v>14</v>
      </c>
      <c r="K178" s="100">
        <v>5</v>
      </c>
      <c r="L178" s="100" t="s">
        <v>153</v>
      </c>
      <c r="M178" s="100">
        <v>0</v>
      </c>
      <c r="N178" s="101">
        <v>638</v>
      </c>
    </row>
    <row r="179" spans="1:14" ht="15">
      <c r="A179" s="95">
        <v>1471</v>
      </c>
      <c r="B179" s="110" t="s">
        <v>409</v>
      </c>
      <c r="C179" s="100">
        <v>394</v>
      </c>
      <c r="D179" s="100">
        <v>239</v>
      </c>
      <c r="E179" s="100">
        <v>86</v>
      </c>
      <c r="F179" s="100">
        <v>101</v>
      </c>
      <c r="G179" s="100">
        <v>46</v>
      </c>
      <c r="H179" s="100">
        <v>12</v>
      </c>
      <c r="I179" s="100">
        <v>13</v>
      </c>
      <c r="J179" s="100">
        <v>0</v>
      </c>
      <c r="K179" s="100">
        <v>12</v>
      </c>
      <c r="L179" s="100">
        <v>6</v>
      </c>
      <c r="M179" s="100">
        <v>19</v>
      </c>
      <c r="N179" s="101">
        <v>526</v>
      </c>
    </row>
    <row r="180" spans="1:14" ht="15">
      <c r="A180" s="95">
        <v>1472</v>
      </c>
      <c r="B180" s="110" t="s">
        <v>410</v>
      </c>
      <c r="C180" s="100">
        <v>348</v>
      </c>
      <c r="D180" s="100">
        <v>184</v>
      </c>
      <c r="E180" s="100">
        <v>114</v>
      </c>
      <c r="F180" s="100">
        <v>73</v>
      </c>
      <c r="G180" s="100">
        <v>41</v>
      </c>
      <c r="H180" s="100">
        <v>21</v>
      </c>
      <c r="I180" s="100">
        <v>16</v>
      </c>
      <c r="J180" s="100">
        <v>20</v>
      </c>
      <c r="K180" s="100" t="s">
        <v>153</v>
      </c>
      <c r="L180" s="100" t="s">
        <v>153</v>
      </c>
      <c r="M180" s="100">
        <v>0</v>
      </c>
      <c r="N180" s="101">
        <v>496</v>
      </c>
    </row>
    <row r="181" spans="1:14" ht="15">
      <c r="A181" s="95">
        <v>1473</v>
      </c>
      <c r="B181" s="110" t="s">
        <v>411</v>
      </c>
      <c r="C181" s="100">
        <v>282</v>
      </c>
      <c r="D181" s="100">
        <v>179</v>
      </c>
      <c r="E181" s="100">
        <v>74</v>
      </c>
      <c r="F181" s="100">
        <v>77</v>
      </c>
      <c r="G181" s="100">
        <v>54</v>
      </c>
      <c r="H181" s="100">
        <v>10</v>
      </c>
      <c r="I181" s="100">
        <v>46</v>
      </c>
      <c r="J181" s="100">
        <v>19</v>
      </c>
      <c r="K181" s="100">
        <v>7</v>
      </c>
      <c r="L181" s="100">
        <v>0</v>
      </c>
      <c r="M181" s="100">
        <v>0</v>
      </c>
      <c r="N181" s="101">
        <v>399</v>
      </c>
    </row>
    <row r="182" spans="1:14" ht="15">
      <c r="A182" s="95">
        <v>1480</v>
      </c>
      <c r="B182" s="110" t="s">
        <v>412</v>
      </c>
      <c r="C182" s="100">
        <v>7434</v>
      </c>
      <c r="D182" s="100">
        <v>6233</v>
      </c>
      <c r="E182" s="100">
        <v>4150</v>
      </c>
      <c r="F182" s="100">
        <v>829</v>
      </c>
      <c r="G182" s="100">
        <v>317</v>
      </c>
      <c r="H182" s="100">
        <v>184</v>
      </c>
      <c r="I182" s="100">
        <v>324</v>
      </c>
      <c r="J182" s="100">
        <v>149</v>
      </c>
      <c r="K182" s="100">
        <v>213</v>
      </c>
      <c r="L182" s="100">
        <v>43</v>
      </c>
      <c r="M182" s="100">
        <v>0</v>
      </c>
      <c r="N182" s="101">
        <v>14301</v>
      </c>
    </row>
    <row r="183" spans="1:14" ht="15">
      <c r="A183" s="95">
        <v>1481</v>
      </c>
      <c r="B183" s="110" t="s">
        <v>413</v>
      </c>
      <c r="C183" s="100">
        <v>797</v>
      </c>
      <c r="D183" s="100">
        <v>777</v>
      </c>
      <c r="E183" s="100">
        <v>441</v>
      </c>
      <c r="F183" s="100">
        <v>76</v>
      </c>
      <c r="G183" s="100" t="s">
        <v>153</v>
      </c>
      <c r="H183" s="100">
        <v>50</v>
      </c>
      <c r="I183" s="100">
        <v>49</v>
      </c>
      <c r="J183" s="100">
        <v>42</v>
      </c>
      <c r="K183" s="100">
        <v>31</v>
      </c>
      <c r="L183" s="100">
        <v>9</v>
      </c>
      <c r="M183" s="100">
        <v>0</v>
      </c>
      <c r="N183" s="101">
        <v>1554</v>
      </c>
    </row>
    <row r="184" spans="1:14" ht="15">
      <c r="A184" s="95">
        <v>1482</v>
      </c>
      <c r="B184" s="110" t="s">
        <v>414</v>
      </c>
      <c r="C184" s="100">
        <v>955</v>
      </c>
      <c r="D184" s="100">
        <v>564</v>
      </c>
      <c r="E184" s="100">
        <v>377</v>
      </c>
      <c r="F184" s="100">
        <v>168</v>
      </c>
      <c r="G184" s="100">
        <v>87</v>
      </c>
      <c r="H184" s="100">
        <v>43</v>
      </c>
      <c r="I184" s="100">
        <v>16</v>
      </c>
      <c r="J184" s="100">
        <v>18</v>
      </c>
      <c r="K184" s="100">
        <v>13</v>
      </c>
      <c r="L184" s="100" t="s">
        <v>153</v>
      </c>
      <c r="M184" s="100">
        <v>0</v>
      </c>
      <c r="N184" s="101">
        <v>1470</v>
      </c>
    </row>
    <row r="185" spans="1:14" ht="15">
      <c r="A185" s="95">
        <v>1484</v>
      </c>
      <c r="B185" s="110" t="s">
        <v>415</v>
      </c>
      <c r="C185" s="100">
        <v>368</v>
      </c>
      <c r="D185" s="100">
        <v>155</v>
      </c>
      <c r="E185" s="100">
        <v>144</v>
      </c>
      <c r="F185" s="100">
        <v>47</v>
      </c>
      <c r="G185" s="100" t="s">
        <v>153</v>
      </c>
      <c r="H185" s="100">
        <v>13</v>
      </c>
      <c r="I185" s="100">
        <v>5</v>
      </c>
      <c r="J185" s="100">
        <v>8</v>
      </c>
      <c r="K185" s="100">
        <v>6</v>
      </c>
      <c r="L185" s="100" t="s">
        <v>153</v>
      </c>
      <c r="M185" s="100">
        <v>0</v>
      </c>
      <c r="N185" s="101">
        <v>536</v>
      </c>
    </row>
    <row r="186" spans="1:14" ht="15">
      <c r="A186" s="95">
        <v>1485</v>
      </c>
      <c r="B186" s="110" t="s">
        <v>416</v>
      </c>
      <c r="C186" s="100">
        <v>1361</v>
      </c>
      <c r="D186" s="100">
        <v>805</v>
      </c>
      <c r="E186" s="100">
        <v>592</v>
      </c>
      <c r="F186" s="100">
        <v>366</v>
      </c>
      <c r="G186" s="100">
        <v>0</v>
      </c>
      <c r="H186" s="100">
        <v>25</v>
      </c>
      <c r="I186" s="100">
        <v>35</v>
      </c>
      <c r="J186" s="100">
        <v>82</v>
      </c>
      <c r="K186" s="100">
        <v>10</v>
      </c>
      <c r="L186" s="100" t="s">
        <v>153</v>
      </c>
      <c r="M186" s="100">
        <v>0</v>
      </c>
      <c r="N186" s="101">
        <v>2141</v>
      </c>
    </row>
    <row r="187" spans="1:14" ht="15">
      <c r="A187" s="95">
        <v>1486</v>
      </c>
      <c r="B187" s="110" t="s">
        <v>417</v>
      </c>
      <c r="C187" s="100">
        <v>307</v>
      </c>
      <c r="D187" s="100">
        <v>167</v>
      </c>
      <c r="E187" s="100">
        <v>110</v>
      </c>
      <c r="F187" s="100">
        <v>104</v>
      </c>
      <c r="G187" s="100">
        <v>6</v>
      </c>
      <c r="H187" s="100">
        <v>7</v>
      </c>
      <c r="I187" s="100">
        <v>14</v>
      </c>
      <c r="J187" s="100">
        <v>12</v>
      </c>
      <c r="K187" s="100">
        <v>6</v>
      </c>
      <c r="L187" s="100">
        <v>0</v>
      </c>
      <c r="M187" s="100" t="s">
        <v>153</v>
      </c>
      <c r="N187" s="101">
        <v>457</v>
      </c>
    </row>
    <row r="188" spans="1:14" ht="15">
      <c r="A188" s="95">
        <v>1487</v>
      </c>
      <c r="B188" s="110" t="s">
        <v>418</v>
      </c>
      <c r="C188" s="100">
        <v>1030</v>
      </c>
      <c r="D188" s="100">
        <v>596</v>
      </c>
      <c r="E188" s="100">
        <v>354</v>
      </c>
      <c r="F188" s="100">
        <v>169</v>
      </c>
      <c r="G188" s="100">
        <v>0</v>
      </c>
      <c r="H188" s="100">
        <v>23</v>
      </c>
      <c r="I188" s="100">
        <v>97</v>
      </c>
      <c r="J188" s="100">
        <v>12</v>
      </c>
      <c r="K188" s="100">
        <v>4</v>
      </c>
      <c r="L188" s="100">
        <v>14</v>
      </c>
      <c r="M188" s="100">
        <v>0</v>
      </c>
      <c r="N188" s="101">
        <v>1482</v>
      </c>
    </row>
    <row r="189" spans="1:14" ht="15">
      <c r="A189" s="95">
        <v>1488</v>
      </c>
      <c r="B189" s="110" t="s">
        <v>419</v>
      </c>
      <c r="C189" s="100">
        <v>1221</v>
      </c>
      <c r="D189" s="100">
        <v>757</v>
      </c>
      <c r="E189" s="100">
        <v>419</v>
      </c>
      <c r="F189" s="100">
        <v>207</v>
      </c>
      <c r="G189" s="100">
        <v>274</v>
      </c>
      <c r="H189" s="100">
        <v>61</v>
      </c>
      <c r="I189" s="100">
        <v>38</v>
      </c>
      <c r="J189" s="100">
        <v>39</v>
      </c>
      <c r="K189" s="100">
        <v>5</v>
      </c>
      <c r="L189" s="100">
        <v>39</v>
      </c>
      <c r="M189" s="100">
        <v>0</v>
      </c>
      <c r="N189" s="101">
        <v>1765</v>
      </c>
    </row>
    <row r="190" spans="1:14" ht="15">
      <c r="A190" s="95">
        <v>1489</v>
      </c>
      <c r="B190" s="110" t="s">
        <v>420</v>
      </c>
      <c r="C190" s="100">
        <v>1006</v>
      </c>
      <c r="D190" s="100">
        <v>327</v>
      </c>
      <c r="E190" s="100">
        <v>346</v>
      </c>
      <c r="F190" s="100">
        <v>156</v>
      </c>
      <c r="G190" s="100">
        <v>190</v>
      </c>
      <c r="H190" s="100">
        <v>22</v>
      </c>
      <c r="I190" s="100">
        <v>19</v>
      </c>
      <c r="J190" s="100">
        <v>0</v>
      </c>
      <c r="K190" s="100">
        <v>0</v>
      </c>
      <c r="L190" s="100" t="s">
        <v>153</v>
      </c>
      <c r="M190" s="100">
        <v>0</v>
      </c>
      <c r="N190" s="101">
        <v>1404</v>
      </c>
    </row>
    <row r="191" spans="1:14" ht="15">
      <c r="A191" s="95">
        <v>1490</v>
      </c>
      <c r="B191" s="110" t="s">
        <v>421</v>
      </c>
      <c r="C191" s="100">
        <v>3278</v>
      </c>
      <c r="D191" s="100">
        <v>1860</v>
      </c>
      <c r="E191" s="100">
        <v>853</v>
      </c>
      <c r="F191" s="100">
        <v>13</v>
      </c>
      <c r="G191" s="100" t="s">
        <v>153</v>
      </c>
      <c r="H191" s="100">
        <v>117</v>
      </c>
      <c r="I191" s="100">
        <v>90</v>
      </c>
      <c r="J191" s="100">
        <v>5</v>
      </c>
      <c r="K191" s="100">
        <v>23</v>
      </c>
      <c r="L191" s="100" t="s">
        <v>153</v>
      </c>
      <c r="M191" s="100">
        <v>0</v>
      </c>
      <c r="N191" s="101">
        <v>4331</v>
      </c>
    </row>
    <row r="192" spans="1:14" ht="15">
      <c r="A192" s="95">
        <v>1491</v>
      </c>
      <c r="B192" s="110" t="s">
        <v>422</v>
      </c>
      <c r="C192" s="100">
        <v>656</v>
      </c>
      <c r="D192" s="100">
        <v>413</v>
      </c>
      <c r="E192" s="100">
        <v>249</v>
      </c>
      <c r="F192" s="100">
        <v>192</v>
      </c>
      <c r="G192" s="100">
        <v>24</v>
      </c>
      <c r="H192" s="100">
        <v>37</v>
      </c>
      <c r="I192" s="100">
        <v>39</v>
      </c>
      <c r="J192" s="100">
        <v>43</v>
      </c>
      <c r="K192" s="100">
        <v>11</v>
      </c>
      <c r="L192" s="100">
        <v>12</v>
      </c>
      <c r="M192" s="100">
        <v>0</v>
      </c>
      <c r="N192" s="101">
        <v>987</v>
      </c>
    </row>
    <row r="193" spans="1:14" ht="15">
      <c r="A193" s="95">
        <v>1492</v>
      </c>
      <c r="B193" s="110" t="s">
        <v>423</v>
      </c>
      <c r="C193" s="100">
        <v>410</v>
      </c>
      <c r="D193" s="100">
        <v>291</v>
      </c>
      <c r="E193" s="100">
        <v>155</v>
      </c>
      <c r="F193" s="100">
        <v>195</v>
      </c>
      <c r="G193" s="100" t="s">
        <v>153</v>
      </c>
      <c r="H193" s="100">
        <v>34</v>
      </c>
      <c r="I193" s="100">
        <v>23</v>
      </c>
      <c r="J193" s="100">
        <v>0</v>
      </c>
      <c r="K193" s="100">
        <v>0</v>
      </c>
      <c r="L193" s="100" t="s">
        <v>153</v>
      </c>
      <c r="M193" s="100">
        <v>0</v>
      </c>
      <c r="N193" s="101">
        <v>643</v>
      </c>
    </row>
    <row r="194" spans="1:14" ht="15">
      <c r="A194" s="95">
        <v>1493</v>
      </c>
      <c r="B194" s="110" t="s">
        <v>424</v>
      </c>
      <c r="C194" s="100">
        <v>785</v>
      </c>
      <c r="D194" s="100">
        <v>471</v>
      </c>
      <c r="E194" s="100">
        <v>177</v>
      </c>
      <c r="F194" s="100">
        <v>104</v>
      </c>
      <c r="G194" s="100">
        <v>29</v>
      </c>
      <c r="H194" s="100">
        <v>23</v>
      </c>
      <c r="I194" s="100">
        <v>55</v>
      </c>
      <c r="J194" s="100">
        <v>92</v>
      </c>
      <c r="K194" s="100" t="s">
        <v>153</v>
      </c>
      <c r="L194" s="100">
        <v>0</v>
      </c>
      <c r="M194" s="100">
        <v>0</v>
      </c>
      <c r="N194" s="101">
        <v>1028</v>
      </c>
    </row>
    <row r="195" spans="1:14" ht="15">
      <c r="A195" s="95">
        <v>1494</v>
      </c>
      <c r="B195" s="110" t="s">
        <v>425</v>
      </c>
      <c r="C195" s="100">
        <v>1201</v>
      </c>
      <c r="D195" s="100">
        <v>694</v>
      </c>
      <c r="E195" s="100">
        <v>340</v>
      </c>
      <c r="F195" s="100">
        <v>118</v>
      </c>
      <c r="G195" s="100">
        <v>42</v>
      </c>
      <c r="H195" s="100">
        <v>62</v>
      </c>
      <c r="I195" s="100">
        <v>85</v>
      </c>
      <c r="J195" s="100">
        <v>66</v>
      </c>
      <c r="K195" s="100">
        <v>11</v>
      </c>
      <c r="L195" s="100">
        <v>0</v>
      </c>
      <c r="M195" s="100">
        <v>0</v>
      </c>
      <c r="N195" s="101">
        <v>1643</v>
      </c>
    </row>
    <row r="196" spans="1:14" ht="15">
      <c r="A196" s="95">
        <v>1495</v>
      </c>
      <c r="B196" s="110" t="s">
        <v>426</v>
      </c>
      <c r="C196" s="100">
        <v>500</v>
      </c>
      <c r="D196" s="100">
        <v>293</v>
      </c>
      <c r="E196" s="100">
        <v>161</v>
      </c>
      <c r="F196" s="100">
        <v>107</v>
      </c>
      <c r="G196" s="100">
        <v>101</v>
      </c>
      <c r="H196" s="100">
        <v>19</v>
      </c>
      <c r="I196" s="100">
        <v>52</v>
      </c>
      <c r="J196" s="100">
        <v>30</v>
      </c>
      <c r="K196" s="100" t="s">
        <v>153</v>
      </c>
      <c r="L196" s="100" t="s">
        <v>153</v>
      </c>
      <c r="M196" s="100">
        <v>0</v>
      </c>
      <c r="N196" s="101">
        <v>717</v>
      </c>
    </row>
    <row r="197" spans="1:14" ht="15">
      <c r="A197" s="95">
        <v>1496</v>
      </c>
      <c r="B197" s="110" t="s">
        <v>427</v>
      </c>
      <c r="C197" s="100">
        <v>1231</v>
      </c>
      <c r="D197" s="100">
        <v>837</v>
      </c>
      <c r="E197" s="100">
        <v>395</v>
      </c>
      <c r="F197" s="100">
        <v>0</v>
      </c>
      <c r="G197" s="100">
        <v>0</v>
      </c>
      <c r="H197" s="100">
        <v>25</v>
      </c>
      <c r="I197" s="100">
        <v>83</v>
      </c>
      <c r="J197" s="100">
        <v>24</v>
      </c>
      <c r="K197" s="100">
        <v>10</v>
      </c>
      <c r="L197" s="100">
        <v>0</v>
      </c>
      <c r="M197" s="100">
        <v>0</v>
      </c>
      <c r="N197" s="101">
        <v>1791</v>
      </c>
    </row>
    <row r="198" spans="1:14" ht="15">
      <c r="A198" s="95">
        <v>1497</v>
      </c>
      <c r="B198" s="110" t="s">
        <v>428</v>
      </c>
      <c r="C198" s="100">
        <v>236</v>
      </c>
      <c r="D198" s="100">
        <v>141</v>
      </c>
      <c r="E198" s="100">
        <v>104</v>
      </c>
      <c r="F198" s="100">
        <v>74</v>
      </c>
      <c r="G198" s="100">
        <v>42</v>
      </c>
      <c r="H198" s="100">
        <v>22</v>
      </c>
      <c r="I198" s="100">
        <v>17</v>
      </c>
      <c r="J198" s="100">
        <v>13</v>
      </c>
      <c r="K198" s="100" t="s">
        <v>153</v>
      </c>
      <c r="L198" s="100" t="s">
        <v>153</v>
      </c>
      <c r="M198" s="100">
        <v>0</v>
      </c>
      <c r="N198" s="101">
        <v>379</v>
      </c>
    </row>
    <row r="199" spans="1:14" ht="15">
      <c r="A199" s="95">
        <v>1498</v>
      </c>
      <c r="B199" s="110" t="s">
        <v>429</v>
      </c>
      <c r="C199" s="100">
        <v>384</v>
      </c>
      <c r="D199" s="100">
        <v>213</v>
      </c>
      <c r="E199" s="100">
        <v>129</v>
      </c>
      <c r="F199" s="100">
        <v>142</v>
      </c>
      <c r="G199" s="100">
        <v>32</v>
      </c>
      <c r="H199" s="100">
        <v>27</v>
      </c>
      <c r="I199" s="100">
        <v>31</v>
      </c>
      <c r="J199" s="100">
        <v>14</v>
      </c>
      <c r="K199" s="100">
        <v>5</v>
      </c>
      <c r="L199" s="100" t="s">
        <v>153</v>
      </c>
      <c r="M199" s="100">
        <v>0</v>
      </c>
      <c r="N199" s="101">
        <v>546</v>
      </c>
    </row>
    <row r="200" spans="1:14" ht="15">
      <c r="A200" s="95">
        <v>1499</v>
      </c>
      <c r="B200" s="110" t="s">
        <v>430</v>
      </c>
      <c r="C200" s="100">
        <v>906</v>
      </c>
      <c r="D200" s="100">
        <v>591</v>
      </c>
      <c r="E200" s="100">
        <v>335</v>
      </c>
      <c r="F200" s="100">
        <v>450</v>
      </c>
      <c r="G200" s="100">
        <v>110</v>
      </c>
      <c r="H200" s="100">
        <v>32</v>
      </c>
      <c r="I200" s="100">
        <v>95</v>
      </c>
      <c r="J200" s="100">
        <v>49</v>
      </c>
      <c r="K200" s="100">
        <v>8</v>
      </c>
      <c r="L200" s="100">
        <v>6</v>
      </c>
      <c r="M200" s="100" t="s">
        <v>153</v>
      </c>
      <c r="N200" s="101">
        <v>1368</v>
      </c>
    </row>
    <row r="201" spans="1:14" ht="15">
      <c r="A201" s="105">
        <v>17</v>
      </c>
      <c r="B201" s="111" t="s">
        <v>549</v>
      </c>
      <c r="C201" s="106">
        <v>7271</v>
      </c>
      <c r="D201" s="106">
        <v>4940</v>
      </c>
      <c r="E201" s="106">
        <v>2502</v>
      </c>
      <c r="F201" s="106">
        <v>1990</v>
      </c>
      <c r="G201" s="106">
        <v>305</v>
      </c>
      <c r="H201" s="106">
        <v>200</v>
      </c>
      <c r="I201" s="106">
        <v>223</v>
      </c>
      <c r="J201" s="106">
        <v>141</v>
      </c>
      <c r="K201" s="106">
        <v>46</v>
      </c>
      <c r="L201" s="106">
        <v>63</v>
      </c>
      <c r="M201" s="106">
        <v>93</v>
      </c>
      <c r="N201" s="107">
        <v>10974</v>
      </c>
    </row>
    <row r="202" spans="1:14" ht="15">
      <c r="A202" s="95">
        <v>1715</v>
      </c>
      <c r="B202" s="110" t="s">
        <v>431</v>
      </c>
      <c r="C202" s="100">
        <v>330</v>
      </c>
      <c r="D202" s="100">
        <v>221</v>
      </c>
      <c r="E202" s="100">
        <v>78</v>
      </c>
      <c r="F202" s="100">
        <v>71</v>
      </c>
      <c r="G202" s="100">
        <v>0</v>
      </c>
      <c r="H202" s="100">
        <v>12</v>
      </c>
      <c r="I202" s="100">
        <v>0</v>
      </c>
      <c r="J202" s="100">
        <v>8</v>
      </c>
      <c r="K202" s="100">
        <v>0</v>
      </c>
      <c r="L202" s="100">
        <v>6</v>
      </c>
      <c r="M202" s="100">
        <v>0</v>
      </c>
      <c r="N202" s="101">
        <v>448</v>
      </c>
    </row>
    <row r="203" spans="1:14" ht="15">
      <c r="A203" s="95">
        <v>1730</v>
      </c>
      <c r="B203" s="110" t="s">
        <v>432</v>
      </c>
      <c r="C203" s="100">
        <v>194</v>
      </c>
      <c r="D203" s="100">
        <v>126</v>
      </c>
      <c r="E203" s="100">
        <v>95</v>
      </c>
      <c r="F203" s="100">
        <v>77</v>
      </c>
      <c r="G203" s="100">
        <v>8</v>
      </c>
      <c r="H203" s="100">
        <v>11</v>
      </c>
      <c r="I203" s="100">
        <v>0</v>
      </c>
      <c r="J203" s="100">
        <v>11</v>
      </c>
      <c r="K203" s="100">
        <v>0</v>
      </c>
      <c r="L203" s="100">
        <v>0</v>
      </c>
      <c r="M203" s="100">
        <v>0</v>
      </c>
      <c r="N203" s="101">
        <v>330</v>
      </c>
    </row>
    <row r="204" spans="1:14" ht="15">
      <c r="A204" s="95">
        <v>1737</v>
      </c>
      <c r="B204" s="110" t="s">
        <v>433</v>
      </c>
      <c r="C204" s="100">
        <v>394</v>
      </c>
      <c r="D204" s="100">
        <v>253</v>
      </c>
      <c r="E204" s="100">
        <v>117</v>
      </c>
      <c r="F204" s="100">
        <v>134</v>
      </c>
      <c r="G204" s="100">
        <v>68</v>
      </c>
      <c r="H204" s="100">
        <v>14</v>
      </c>
      <c r="I204" s="100">
        <v>39</v>
      </c>
      <c r="J204" s="100" t="s">
        <v>153</v>
      </c>
      <c r="K204" s="100">
        <v>0</v>
      </c>
      <c r="L204" s="100" t="s">
        <v>153</v>
      </c>
      <c r="M204" s="100">
        <v>0</v>
      </c>
      <c r="N204" s="101">
        <v>570</v>
      </c>
    </row>
    <row r="205" spans="1:14" ht="15">
      <c r="A205" s="95">
        <v>1760</v>
      </c>
      <c r="B205" s="110" t="s">
        <v>434</v>
      </c>
      <c r="C205" s="100">
        <v>99</v>
      </c>
      <c r="D205" s="100">
        <v>54</v>
      </c>
      <c r="E205" s="100">
        <v>49</v>
      </c>
      <c r="F205" s="100">
        <v>43</v>
      </c>
      <c r="G205" s="100">
        <v>4</v>
      </c>
      <c r="H205" s="100">
        <v>4</v>
      </c>
      <c r="I205" s="100">
        <v>0</v>
      </c>
      <c r="J205" s="100" t="s">
        <v>153</v>
      </c>
      <c r="K205" s="100">
        <v>0</v>
      </c>
      <c r="L205" s="100">
        <v>0</v>
      </c>
      <c r="M205" s="100">
        <v>28</v>
      </c>
      <c r="N205" s="101">
        <v>165</v>
      </c>
    </row>
    <row r="206" spans="1:14" ht="15">
      <c r="A206" s="95">
        <v>1761</v>
      </c>
      <c r="B206" s="110" t="s">
        <v>435</v>
      </c>
      <c r="C206" s="100">
        <v>330</v>
      </c>
      <c r="D206" s="100">
        <v>202</v>
      </c>
      <c r="E206" s="100">
        <v>106</v>
      </c>
      <c r="F206" s="100">
        <v>85</v>
      </c>
      <c r="G206" s="100">
        <v>38</v>
      </c>
      <c r="H206" s="100">
        <v>13</v>
      </c>
      <c r="I206" s="100">
        <v>27</v>
      </c>
      <c r="J206" s="100">
        <v>7</v>
      </c>
      <c r="K206" s="100" t="s">
        <v>153</v>
      </c>
      <c r="L206" s="100">
        <v>7</v>
      </c>
      <c r="M206" s="100">
        <v>10</v>
      </c>
      <c r="N206" s="101">
        <v>481</v>
      </c>
    </row>
    <row r="207" spans="1:14" ht="15">
      <c r="A207" s="95">
        <v>1762</v>
      </c>
      <c r="B207" s="110" t="s">
        <v>436</v>
      </c>
      <c r="C207" s="100">
        <v>135</v>
      </c>
      <c r="D207" s="100">
        <v>103</v>
      </c>
      <c r="E207" s="100">
        <v>9</v>
      </c>
      <c r="F207" s="100">
        <v>74</v>
      </c>
      <c r="G207" s="100" t="s">
        <v>153</v>
      </c>
      <c r="H207" s="100">
        <v>6</v>
      </c>
      <c r="I207" s="100">
        <v>0</v>
      </c>
      <c r="J207" s="100" t="s">
        <v>153</v>
      </c>
      <c r="K207" s="100" t="s">
        <v>153</v>
      </c>
      <c r="L207" s="100">
        <v>0</v>
      </c>
      <c r="M207" s="100">
        <v>0</v>
      </c>
      <c r="N207" s="101">
        <v>172</v>
      </c>
    </row>
    <row r="208" spans="1:14" ht="15">
      <c r="A208" s="95">
        <v>1763</v>
      </c>
      <c r="B208" s="110" t="s">
        <v>437</v>
      </c>
      <c r="C208" s="100">
        <v>348</v>
      </c>
      <c r="D208" s="100">
        <v>233</v>
      </c>
      <c r="E208" s="100">
        <v>60</v>
      </c>
      <c r="F208" s="100">
        <v>166</v>
      </c>
      <c r="G208" s="100">
        <v>8</v>
      </c>
      <c r="H208" s="100">
        <v>11</v>
      </c>
      <c r="I208" s="100">
        <v>13</v>
      </c>
      <c r="J208" s="100">
        <v>10</v>
      </c>
      <c r="K208" s="100">
        <v>0</v>
      </c>
      <c r="L208" s="100" t="s">
        <v>153</v>
      </c>
      <c r="M208" s="100">
        <v>0</v>
      </c>
      <c r="N208" s="101">
        <v>452</v>
      </c>
    </row>
    <row r="209" spans="1:14" ht="15">
      <c r="A209" s="95">
        <v>1764</v>
      </c>
      <c r="B209" s="110" t="s">
        <v>438</v>
      </c>
      <c r="C209" s="100">
        <v>215</v>
      </c>
      <c r="D209" s="100">
        <v>215</v>
      </c>
      <c r="E209" s="100">
        <v>55</v>
      </c>
      <c r="F209" s="100">
        <v>0</v>
      </c>
      <c r="G209" s="100">
        <v>24</v>
      </c>
      <c r="H209" s="100">
        <v>10</v>
      </c>
      <c r="I209" s="100">
        <v>12</v>
      </c>
      <c r="J209" s="100" t="s">
        <v>153</v>
      </c>
      <c r="K209" s="100">
        <v>4</v>
      </c>
      <c r="L209" s="100" t="s">
        <v>153</v>
      </c>
      <c r="M209" s="100">
        <v>0</v>
      </c>
      <c r="N209" s="101">
        <v>361</v>
      </c>
    </row>
    <row r="210" spans="1:14" ht="15">
      <c r="A210" s="95">
        <v>1765</v>
      </c>
      <c r="B210" s="110" t="s">
        <v>439</v>
      </c>
      <c r="C210" s="100">
        <v>222</v>
      </c>
      <c r="D210" s="100">
        <v>255</v>
      </c>
      <c r="E210" s="100">
        <v>127</v>
      </c>
      <c r="F210" s="100">
        <v>112</v>
      </c>
      <c r="G210" s="100">
        <v>0</v>
      </c>
      <c r="H210" s="100">
        <v>7</v>
      </c>
      <c r="I210" s="100">
        <v>10</v>
      </c>
      <c r="J210" s="100">
        <v>0</v>
      </c>
      <c r="K210" s="100">
        <v>5</v>
      </c>
      <c r="L210" s="100">
        <v>0</v>
      </c>
      <c r="M210" s="100">
        <v>0</v>
      </c>
      <c r="N210" s="101">
        <v>406</v>
      </c>
    </row>
    <row r="211" spans="1:14" ht="15">
      <c r="A211" s="95">
        <v>1766</v>
      </c>
      <c r="B211" s="110" t="s">
        <v>440</v>
      </c>
      <c r="C211" s="100">
        <v>411</v>
      </c>
      <c r="D211" s="100">
        <v>343</v>
      </c>
      <c r="E211" s="100">
        <v>75</v>
      </c>
      <c r="F211" s="100">
        <v>216</v>
      </c>
      <c r="G211" s="100">
        <v>12</v>
      </c>
      <c r="H211" s="100">
        <v>22</v>
      </c>
      <c r="I211" s="100">
        <v>25</v>
      </c>
      <c r="J211" s="100" t="s">
        <v>153</v>
      </c>
      <c r="K211" s="100" t="s">
        <v>153</v>
      </c>
      <c r="L211" s="100" t="s">
        <v>153</v>
      </c>
      <c r="M211" s="100">
        <v>0</v>
      </c>
      <c r="N211" s="101">
        <v>629</v>
      </c>
    </row>
    <row r="212" spans="1:14" ht="15">
      <c r="A212" s="95">
        <v>1780</v>
      </c>
      <c r="B212" s="110" t="s">
        <v>441</v>
      </c>
      <c r="C212" s="100">
        <v>2296</v>
      </c>
      <c r="D212" s="100">
        <v>1363</v>
      </c>
      <c r="E212" s="100">
        <v>767</v>
      </c>
      <c r="F212" s="100">
        <v>579</v>
      </c>
      <c r="G212" s="100">
        <v>35</v>
      </c>
      <c r="H212" s="100">
        <v>16</v>
      </c>
      <c r="I212" s="100">
        <v>7</v>
      </c>
      <c r="J212" s="100">
        <v>61</v>
      </c>
      <c r="K212" s="100">
        <v>25</v>
      </c>
      <c r="L212" s="100">
        <v>26</v>
      </c>
      <c r="M212" s="100">
        <v>0</v>
      </c>
      <c r="N212" s="101">
        <v>3284</v>
      </c>
    </row>
    <row r="213" spans="1:14" ht="15">
      <c r="A213" s="95">
        <v>1781</v>
      </c>
      <c r="B213" s="110" t="s">
        <v>442</v>
      </c>
      <c r="C213" s="100">
        <v>595</v>
      </c>
      <c r="D213" s="100">
        <v>209</v>
      </c>
      <c r="E213" s="100">
        <v>230</v>
      </c>
      <c r="F213" s="100">
        <v>104</v>
      </c>
      <c r="G213" s="100" t="s">
        <v>153</v>
      </c>
      <c r="H213" s="100">
        <v>8</v>
      </c>
      <c r="I213" s="100">
        <v>16</v>
      </c>
      <c r="J213" s="100">
        <v>6</v>
      </c>
      <c r="K213" s="100">
        <v>4</v>
      </c>
      <c r="L213" s="100" t="s">
        <v>153</v>
      </c>
      <c r="M213" s="100">
        <v>55</v>
      </c>
      <c r="N213" s="101">
        <v>895</v>
      </c>
    </row>
    <row r="214" spans="1:14" ht="15">
      <c r="A214" s="95">
        <v>1782</v>
      </c>
      <c r="B214" s="110" t="s">
        <v>443</v>
      </c>
      <c r="C214" s="100">
        <v>346</v>
      </c>
      <c r="D214" s="100">
        <v>331</v>
      </c>
      <c r="E214" s="100">
        <v>126</v>
      </c>
      <c r="F214" s="100">
        <v>226</v>
      </c>
      <c r="G214" s="100">
        <v>67</v>
      </c>
      <c r="H214" s="100">
        <v>15</v>
      </c>
      <c r="I214" s="100">
        <v>0</v>
      </c>
      <c r="J214" s="100">
        <v>21</v>
      </c>
      <c r="K214" s="100">
        <v>0</v>
      </c>
      <c r="L214" s="100">
        <v>7</v>
      </c>
      <c r="M214" s="100">
        <v>0</v>
      </c>
      <c r="N214" s="101">
        <v>565</v>
      </c>
    </row>
    <row r="215" spans="1:14" ht="15">
      <c r="A215" s="95">
        <v>1783</v>
      </c>
      <c r="B215" s="110" t="s">
        <v>444</v>
      </c>
      <c r="C215" s="100">
        <v>352</v>
      </c>
      <c r="D215" s="100">
        <v>311</v>
      </c>
      <c r="E215" s="100">
        <v>112</v>
      </c>
      <c r="F215" s="100">
        <v>103</v>
      </c>
      <c r="G215" s="100">
        <v>10</v>
      </c>
      <c r="H215" s="100">
        <v>14</v>
      </c>
      <c r="I215" s="100">
        <v>25</v>
      </c>
      <c r="J215" s="100">
        <v>0</v>
      </c>
      <c r="K215" s="100" t="s">
        <v>153</v>
      </c>
      <c r="L215" s="100" t="s">
        <v>153</v>
      </c>
      <c r="M215" s="100">
        <v>0</v>
      </c>
      <c r="N215" s="101">
        <v>549</v>
      </c>
    </row>
    <row r="216" spans="1:14" ht="15">
      <c r="A216" s="95">
        <v>1784</v>
      </c>
      <c r="B216" s="110" t="s">
        <v>445</v>
      </c>
      <c r="C216" s="100">
        <v>540</v>
      </c>
      <c r="D216" s="100">
        <v>437</v>
      </c>
      <c r="E216" s="100">
        <v>313</v>
      </c>
      <c r="F216" s="100">
        <v>0</v>
      </c>
      <c r="G216" s="100">
        <v>24</v>
      </c>
      <c r="H216" s="100">
        <v>26</v>
      </c>
      <c r="I216" s="100">
        <v>19</v>
      </c>
      <c r="J216" s="100" t="s">
        <v>153</v>
      </c>
      <c r="K216" s="100">
        <v>0</v>
      </c>
      <c r="L216" s="100">
        <v>0</v>
      </c>
      <c r="M216" s="100">
        <v>0</v>
      </c>
      <c r="N216" s="101">
        <v>975</v>
      </c>
    </row>
    <row r="217" spans="1:14" ht="15">
      <c r="A217" s="95">
        <v>1785</v>
      </c>
      <c r="B217" s="110" t="s">
        <v>446</v>
      </c>
      <c r="C217" s="100">
        <v>470</v>
      </c>
      <c r="D217" s="100">
        <v>286</v>
      </c>
      <c r="E217" s="100">
        <v>183</v>
      </c>
      <c r="F217" s="100">
        <v>0</v>
      </c>
      <c r="G217" s="100" t="s">
        <v>153</v>
      </c>
      <c r="H217" s="100">
        <v>11</v>
      </c>
      <c r="I217" s="100">
        <v>30</v>
      </c>
      <c r="J217" s="100">
        <v>7</v>
      </c>
      <c r="K217" s="100">
        <v>0</v>
      </c>
      <c r="L217" s="100">
        <v>5</v>
      </c>
      <c r="M217" s="100">
        <v>0</v>
      </c>
      <c r="N217" s="101">
        <v>699</v>
      </c>
    </row>
    <row r="218" spans="1:14" ht="15">
      <c r="A218" s="105">
        <v>18</v>
      </c>
      <c r="B218" s="111" t="s">
        <v>550</v>
      </c>
      <c r="C218" s="106">
        <v>6662</v>
      </c>
      <c r="D218" s="106">
        <v>4490</v>
      </c>
      <c r="E218" s="106">
        <v>2839</v>
      </c>
      <c r="F218" s="106">
        <v>904</v>
      </c>
      <c r="G218" s="106">
        <v>1403</v>
      </c>
      <c r="H218" s="106">
        <v>293</v>
      </c>
      <c r="I218" s="106">
        <v>326</v>
      </c>
      <c r="J218" s="106">
        <v>160</v>
      </c>
      <c r="K218" s="106">
        <v>90</v>
      </c>
      <c r="L218" s="106">
        <v>15</v>
      </c>
      <c r="M218" s="106">
        <v>0</v>
      </c>
      <c r="N218" s="107">
        <v>10532</v>
      </c>
    </row>
    <row r="219" spans="1:14" ht="15">
      <c r="A219" s="95">
        <v>1814</v>
      </c>
      <c r="B219" s="110" t="s">
        <v>448</v>
      </c>
      <c r="C219" s="100">
        <v>187</v>
      </c>
      <c r="D219" s="100">
        <v>114</v>
      </c>
      <c r="E219" s="100">
        <v>64</v>
      </c>
      <c r="F219" s="100">
        <v>51</v>
      </c>
      <c r="G219" s="100" t="s">
        <v>153</v>
      </c>
      <c r="H219" s="100" t="s">
        <v>153</v>
      </c>
      <c r="I219" s="100" t="s">
        <v>153</v>
      </c>
      <c r="J219" s="100">
        <v>0</v>
      </c>
      <c r="K219" s="100" t="s">
        <v>153</v>
      </c>
      <c r="L219" s="100" t="s">
        <v>153</v>
      </c>
      <c r="M219" s="100">
        <v>0</v>
      </c>
      <c r="N219" s="101">
        <v>279</v>
      </c>
    </row>
    <row r="220" spans="1:14" ht="15">
      <c r="A220" s="95">
        <v>1860</v>
      </c>
      <c r="B220" s="110" t="s">
        <v>449</v>
      </c>
      <c r="C220" s="100">
        <v>193</v>
      </c>
      <c r="D220" s="100">
        <v>98</v>
      </c>
      <c r="E220" s="100">
        <v>58</v>
      </c>
      <c r="F220" s="100">
        <v>32</v>
      </c>
      <c r="G220" s="100">
        <v>20</v>
      </c>
      <c r="H220" s="100">
        <v>9</v>
      </c>
      <c r="I220" s="100">
        <v>5</v>
      </c>
      <c r="J220" s="100" t="s">
        <v>153</v>
      </c>
      <c r="K220" s="100" t="s">
        <v>153</v>
      </c>
      <c r="L220" s="100" t="s">
        <v>153</v>
      </c>
      <c r="M220" s="100">
        <v>0</v>
      </c>
      <c r="N220" s="101">
        <v>263</v>
      </c>
    </row>
    <row r="221" spans="1:14" ht="15">
      <c r="A221" s="95">
        <v>1861</v>
      </c>
      <c r="B221" s="110" t="s">
        <v>450</v>
      </c>
      <c r="C221" s="100">
        <v>201</v>
      </c>
      <c r="D221" s="100">
        <v>161</v>
      </c>
      <c r="E221" s="100">
        <v>306</v>
      </c>
      <c r="F221" s="100">
        <v>38</v>
      </c>
      <c r="G221" s="100">
        <v>36</v>
      </c>
      <c r="H221" s="100">
        <v>9</v>
      </c>
      <c r="I221" s="100">
        <v>52</v>
      </c>
      <c r="J221" s="100" t="s">
        <v>153</v>
      </c>
      <c r="K221" s="100" t="s">
        <v>153</v>
      </c>
      <c r="L221" s="100" t="s">
        <v>153</v>
      </c>
      <c r="M221" s="100">
        <v>0</v>
      </c>
      <c r="N221" s="101">
        <v>587</v>
      </c>
    </row>
    <row r="222" spans="1:14" ht="15">
      <c r="A222" s="95">
        <v>1862</v>
      </c>
      <c r="B222" s="110" t="s">
        <v>451</v>
      </c>
      <c r="C222" s="100">
        <v>270</v>
      </c>
      <c r="D222" s="100">
        <v>180</v>
      </c>
      <c r="E222" s="100">
        <v>91</v>
      </c>
      <c r="F222" s="100">
        <v>84</v>
      </c>
      <c r="G222" s="100">
        <v>75</v>
      </c>
      <c r="H222" s="100">
        <v>12</v>
      </c>
      <c r="I222" s="100">
        <v>68</v>
      </c>
      <c r="J222" s="100">
        <v>0</v>
      </c>
      <c r="K222" s="100" t="s">
        <v>153</v>
      </c>
      <c r="L222" s="100">
        <v>0</v>
      </c>
      <c r="M222" s="100">
        <v>0</v>
      </c>
      <c r="N222" s="101">
        <v>407</v>
      </c>
    </row>
    <row r="223" spans="1:14" ht="15">
      <c r="A223" s="95">
        <v>1863</v>
      </c>
      <c r="B223" s="110" t="s">
        <v>452</v>
      </c>
      <c r="C223" s="100">
        <v>220</v>
      </c>
      <c r="D223" s="100">
        <v>123</v>
      </c>
      <c r="E223" s="100">
        <v>71</v>
      </c>
      <c r="F223" s="100">
        <v>73</v>
      </c>
      <c r="G223" s="100">
        <v>15</v>
      </c>
      <c r="H223" s="100" t="s">
        <v>153</v>
      </c>
      <c r="I223" s="100">
        <v>0</v>
      </c>
      <c r="J223" s="100">
        <v>0</v>
      </c>
      <c r="K223" s="100" t="s">
        <v>153</v>
      </c>
      <c r="L223" s="100">
        <v>0</v>
      </c>
      <c r="M223" s="100">
        <v>0</v>
      </c>
      <c r="N223" s="101">
        <v>312</v>
      </c>
    </row>
    <row r="224" spans="1:14" ht="15">
      <c r="A224" s="95">
        <v>1864</v>
      </c>
      <c r="B224" s="110" t="s">
        <v>453</v>
      </c>
      <c r="C224" s="100">
        <v>161</v>
      </c>
      <c r="D224" s="100">
        <v>102</v>
      </c>
      <c r="E224" s="100">
        <v>66</v>
      </c>
      <c r="F224" s="100">
        <v>61</v>
      </c>
      <c r="G224" s="100" t="s">
        <v>153</v>
      </c>
      <c r="H224" s="100">
        <v>13</v>
      </c>
      <c r="I224" s="100">
        <v>12</v>
      </c>
      <c r="J224" s="100" t="s">
        <v>153</v>
      </c>
      <c r="K224" s="100" t="s">
        <v>153</v>
      </c>
      <c r="L224" s="100">
        <v>0</v>
      </c>
      <c r="M224" s="100">
        <v>0</v>
      </c>
      <c r="N224" s="101">
        <v>252</v>
      </c>
    </row>
    <row r="225" spans="1:14" ht="15">
      <c r="A225" s="95">
        <v>1880</v>
      </c>
      <c r="B225" s="110" t="s">
        <v>447</v>
      </c>
      <c r="C225" s="100">
        <v>2917</v>
      </c>
      <c r="D225" s="100">
        <v>2075</v>
      </c>
      <c r="E225" s="100">
        <v>1290</v>
      </c>
      <c r="F225" s="100">
        <v>128</v>
      </c>
      <c r="G225" s="100">
        <v>969</v>
      </c>
      <c r="H225" s="100">
        <v>152</v>
      </c>
      <c r="I225" s="100">
        <v>91</v>
      </c>
      <c r="J225" s="100">
        <v>116</v>
      </c>
      <c r="K225" s="100">
        <v>55</v>
      </c>
      <c r="L225" s="100">
        <v>4</v>
      </c>
      <c r="M225" s="100">
        <v>0</v>
      </c>
      <c r="N225" s="101">
        <v>4706</v>
      </c>
    </row>
    <row r="226" spans="1:14" ht="15">
      <c r="A226" s="95">
        <v>1881</v>
      </c>
      <c r="B226" s="110" t="s">
        <v>454</v>
      </c>
      <c r="C226" s="100">
        <v>498</v>
      </c>
      <c r="D226" s="100">
        <v>246</v>
      </c>
      <c r="E226" s="100">
        <v>150</v>
      </c>
      <c r="F226" s="100">
        <v>13</v>
      </c>
      <c r="G226" s="100">
        <v>64</v>
      </c>
      <c r="H226" s="100">
        <v>17</v>
      </c>
      <c r="I226" s="100">
        <v>15</v>
      </c>
      <c r="J226" s="100" t="s">
        <v>153</v>
      </c>
      <c r="K226" s="100" t="s">
        <v>153</v>
      </c>
      <c r="L226" s="100">
        <v>0</v>
      </c>
      <c r="M226" s="100">
        <v>0</v>
      </c>
      <c r="N226" s="101">
        <v>688</v>
      </c>
    </row>
    <row r="227" spans="1:14" ht="15">
      <c r="A227" s="95">
        <v>1882</v>
      </c>
      <c r="B227" s="110" t="s">
        <v>455</v>
      </c>
      <c r="C227" s="100">
        <v>344</v>
      </c>
      <c r="D227" s="100">
        <v>224</v>
      </c>
      <c r="E227" s="100">
        <v>107</v>
      </c>
      <c r="F227" s="100">
        <v>87</v>
      </c>
      <c r="G227" s="100" t="s">
        <v>153</v>
      </c>
      <c r="H227" s="100">
        <v>6</v>
      </c>
      <c r="I227" s="100">
        <v>22</v>
      </c>
      <c r="J227" s="100" t="s">
        <v>153</v>
      </c>
      <c r="K227" s="100">
        <v>8</v>
      </c>
      <c r="L227" s="100" t="s">
        <v>153</v>
      </c>
      <c r="M227" s="100">
        <v>0</v>
      </c>
      <c r="N227" s="101">
        <v>504</v>
      </c>
    </row>
    <row r="228" spans="1:14" ht="15">
      <c r="A228" s="95">
        <v>1883</v>
      </c>
      <c r="B228" s="110" t="s">
        <v>456</v>
      </c>
      <c r="C228" s="100">
        <v>844</v>
      </c>
      <c r="D228" s="100">
        <v>554</v>
      </c>
      <c r="E228" s="100">
        <v>301</v>
      </c>
      <c r="F228" s="100">
        <v>213</v>
      </c>
      <c r="G228" s="100" t="s">
        <v>153</v>
      </c>
      <c r="H228" s="100">
        <v>22</v>
      </c>
      <c r="I228" s="100">
        <v>17</v>
      </c>
      <c r="J228" s="100">
        <v>13</v>
      </c>
      <c r="K228" s="100">
        <v>0</v>
      </c>
      <c r="L228" s="100">
        <v>0</v>
      </c>
      <c r="M228" s="100">
        <v>0</v>
      </c>
      <c r="N228" s="101">
        <v>1235</v>
      </c>
    </row>
    <row r="229" spans="1:14" ht="15">
      <c r="A229" s="95">
        <v>1884</v>
      </c>
      <c r="B229" s="110" t="s">
        <v>457</v>
      </c>
      <c r="C229" s="100">
        <v>275</v>
      </c>
      <c r="D229" s="100">
        <v>193</v>
      </c>
      <c r="E229" s="100">
        <v>103</v>
      </c>
      <c r="F229" s="100">
        <v>124</v>
      </c>
      <c r="G229" s="100">
        <v>81</v>
      </c>
      <c r="H229" s="100">
        <v>8</v>
      </c>
      <c r="I229" s="100">
        <v>38</v>
      </c>
      <c r="J229" s="100">
        <v>15</v>
      </c>
      <c r="K229" s="100">
        <v>7</v>
      </c>
      <c r="L229" s="100">
        <v>0</v>
      </c>
      <c r="M229" s="100">
        <v>0</v>
      </c>
      <c r="N229" s="101">
        <v>438</v>
      </c>
    </row>
    <row r="230" spans="1:14" ht="15">
      <c r="A230" s="95">
        <v>1885</v>
      </c>
      <c r="B230" s="110" t="s">
        <v>458</v>
      </c>
      <c r="C230" s="100">
        <v>553</v>
      </c>
      <c r="D230" s="100">
        <v>420</v>
      </c>
      <c r="E230" s="100">
        <v>232</v>
      </c>
      <c r="F230" s="100">
        <v>0</v>
      </c>
      <c r="G230" s="100">
        <v>129</v>
      </c>
      <c r="H230" s="100">
        <v>38</v>
      </c>
      <c r="I230" s="100" t="s">
        <v>153</v>
      </c>
      <c r="J230" s="100">
        <v>0</v>
      </c>
      <c r="K230" s="100" t="s">
        <v>153</v>
      </c>
      <c r="L230" s="100" t="s">
        <v>153</v>
      </c>
      <c r="M230" s="100">
        <v>0</v>
      </c>
      <c r="N230" s="101">
        <v>862</v>
      </c>
    </row>
    <row r="231" spans="1:14" ht="15">
      <c r="A231" s="105">
        <v>19</v>
      </c>
      <c r="B231" s="111" t="s">
        <v>557</v>
      </c>
      <c r="C231" s="106">
        <v>6205</v>
      </c>
      <c r="D231" s="106">
        <v>4154</v>
      </c>
      <c r="E231" s="106">
        <v>2874</v>
      </c>
      <c r="F231" s="106">
        <v>1121</v>
      </c>
      <c r="G231" s="106">
        <v>1927</v>
      </c>
      <c r="H231" s="106">
        <v>239</v>
      </c>
      <c r="I231" s="106">
        <v>233</v>
      </c>
      <c r="J231" s="106">
        <v>205</v>
      </c>
      <c r="K231" s="106">
        <v>57</v>
      </c>
      <c r="L231" s="106">
        <v>23</v>
      </c>
      <c r="M231" s="106">
        <v>0</v>
      </c>
      <c r="N231" s="107">
        <v>10070</v>
      </c>
    </row>
    <row r="232" spans="1:14" ht="15">
      <c r="A232" s="95">
        <v>1904</v>
      </c>
      <c r="B232" s="110" t="s">
        <v>459</v>
      </c>
      <c r="C232" s="100">
        <v>143</v>
      </c>
      <c r="D232" s="100">
        <v>84</v>
      </c>
      <c r="E232" s="100">
        <v>47</v>
      </c>
      <c r="F232" s="100">
        <v>48</v>
      </c>
      <c r="G232" s="100">
        <v>21</v>
      </c>
      <c r="H232" s="100">
        <v>7</v>
      </c>
      <c r="I232" s="100">
        <v>0</v>
      </c>
      <c r="J232" s="100" t="s">
        <v>153</v>
      </c>
      <c r="K232" s="100">
        <v>0</v>
      </c>
      <c r="L232" s="100">
        <v>0</v>
      </c>
      <c r="M232" s="100">
        <v>0</v>
      </c>
      <c r="N232" s="101">
        <v>212</v>
      </c>
    </row>
    <row r="233" spans="1:14" ht="15">
      <c r="A233" s="95">
        <v>1907</v>
      </c>
      <c r="B233" s="110" t="s">
        <v>460</v>
      </c>
      <c r="C233" s="100">
        <v>259</v>
      </c>
      <c r="D233" s="100">
        <v>163</v>
      </c>
      <c r="E233" s="100">
        <v>124</v>
      </c>
      <c r="F233" s="100">
        <v>120</v>
      </c>
      <c r="G233" s="100">
        <v>20</v>
      </c>
      <c r="H233" s="100">
        <v>13</v>
      </c>
      <c r="I233" s="100">
        <v>9</v>
      </c>
      <c r="J233" s="100">
        <v>0</v>
      </c>
      <c r="K233" s="100" t="s">
        <v>153</v>
      </c>
      <c r="L233" s="100" t="s">
        <v>153</v>
      </c>
      <c r="M233" s="100">
        <v>0</v>
      </c>
      <c r="N233" s="101">
        <v>423</v>
      </c>
    </row>
    <row r="234" spans="1:14" ht="15">
      <c r="A234" s="95">
        <v>1960</v>
      </c>
      <c r="B234" s="110" t="s">
        <v>461</v>
      </c>
      <c r="C234" s="100">
        <v>257</v>
      </c>
      <c r="D234" s="100">
        <v>171</v>
      </c>
      <c r="E234" s="100">
        <v>58</v>
      </c>
      <c r="F234" s="100">
        <v>91</v>
      </c>
      <c r="G234" s="100">
        <v>57</v>
      </c>
      <c r="H234" s="100">
        <v>6</v>
      </c>
      <c r="I234" s="100">
        <v>16</v>
      </c>
      <c r="J234" s="100" t="s">
        <v>153</v>
      </c>
      <c r="K234" s="100" t="s">
        <v>153</v>
      </c>
      <c r="L234" s="100" t="s">
        <v>153</v>
      </c>
      <c r="M234" s="100">
        <v>0</v>
      </c>
      <c r="N234" s="101">
        <v>343</v>
      </c>
    </row>
    <row r="235" spans="1:14" ht="15">
      <c r="A235" s="95">
        <v>1961</v>
      </c>
      <c r="B235" s="110" t="s">
        <v>462</v>
      </c>
      <c r="C235" s="100">
        <v>330</v>
      </c>
      <c r="D235" s="100">
        <v>254</v>
      </c>
      <c r="E235" s="100">
        <v>180</v>
      </c>
      <c r="F235" s="100">
        <v>0</v>
      </c>
      <c r="G235" s="100">
        <v>40</v>
      </c>
      <c r="H235" s="100">
        <v>24</v>
      </c>
      <c r="I235" s="100">
        <v>23</v>
      </c>
      <c r="J235" s="100">
        <v>23</v>
      </c>
      <c r="K235" s="100" t="s">
        <v>153</v>
      </c>
      <c r="L235" s="100">
        <v>0</v>
      </c>
      <c r="M235" s="100">
        <v>0</v>
      </c>
      <c r="N235" s="101">
        <v>556</v>
      </c>
    </row>
    <row r="236" spans="1:14" ht="15">
      <c r="A236" s="95">
        <v>1962</v>
      </c>
      <c r="B236" s="110" t="s">
        <v>463</v>
      </c>
      <c r="C236" s="100">
        <v>165</v>
      </c>
      <c r="D236" s="100">
        <v>89</v>
      </c>
      <c r="E236" s="100">
        <v>62</v>
      </c>
      <c r="F236" s="100">
        <v>32</v>
      </c>
      <c r="G236" s="100" t="s">
        <v>153</v>
      </c>
      <c r="H236" s="100">
        <v>12</v>
      </c>
      <c r="I236" s="100">
        <v>9</v>
      </c>
      <c r="J236" s="100">
        <v>0</v>
      </c>
      <c r="K236" s="100" t="s">
        <v>153</v>
      </c>
      <c r="L236" s="100">
        <v>0</v>
      </c>
      <c r="M236" s="100">
        <v>0</v>
      </c>
      <c r="N236" s="101">
        <v>249</v>
      </c>
    </row>
    <row r="237" spans="1:14" ht="15">
      <c r="A237" s="95">
        <v>1980</v>
      </c>
      <c r="B237" s="110" t="s">
        <v>464</v>
      </c>
      <c r="C237" s="100">
        <v>2970</v>
      </c>
      <c r="D237" s="100">
        <v>2110</v>
      </c>
      <c r="E237" s="100">
        <v>1499</v>
      </c>
      <c r="F237" s="100">
        <v>587</v>
      </c>
      <c r="G237" s="100">
        <v>1422</v>
      </c>
      <c r="H237" s="100">
        <v>92</v>
      </c>
      <c r="I237" s="100">
        <v>86</v>
      </c>
      <c r="J237" s="100">
        <v>114</v>
      </c>
      <c r="K237" s="100">
        <v>36</v>
      </c>
      <c r="L237" s="100" t="s">
        <v>153</v>
      </c>
      <c r="M237" s="100">
        <v>0</v>
      </c>
      <c r="N237" s="101">
        <v>5026</v>
      </c>
    </row>
    <row r="238" spans="1:14" ht="15">
      <c r="A238" s="95">
        <v>1981</v>
      </c>
      <c r="B238" s="110" t="s">
        <v>465</v>
      </c>
      <c r="C238" s="100">
        <v>606</v>
      </c>
      <c r="D238" s="100">
        <v>328</v>
      </c>
      <c r="E238" s="100">
        <v>229</v>
      </c>
      <c r="F238" s="100">
        <v>0</v>
      </c>
      <c r="G238" s="100">
        <v>95</v>
      </c>
      <c r="H238" s="100">
        <v>5</v>
      </c>
      <c r="I238" s="100">
        <v>22</v>
      </c>
      <c r="J238" s="100">
        <v>23</v>
      </c>
      <c r="K238" s="100" t="s">
        <v>153</v>
      </c>
      <c r="L238" s="100" t="s">
        <v>153</v>
      </c>
      <c r="M238" s="100">
        <v>0</v>
      </c>
      <c r="N238" s="101">
        <v>896</v>
      </c>
    </row>
    <row r="239" spans="1:14" ht="15">
      <c r="A239" s="95">
        <v>1982</v>
      </c>
      <c r="B239" s="110" t="s">
        <v>466</v>
      </c>
      <c r="C239" s="100">
        <v>386</v>
      </c>
      <c r="D239" s="100">
        <v>238</v>
      </c>
      <c r="E239" s="100">
        <v>167</v>
      </c>
      <c r="F239" s="100">
        <v>79</v>
      </c>
      <c r="G239" s="100">
        <v>43</v>
      </c>
      <c r="H239" s="100">
        <v>37</v>
      </c>
      <c r="I239" s="100">
        <v>23</v>
      </c>
      <c r="J239" s="100">
        <v>0</v>
      </c>
      <c r="K239" s="100">
        <v>7</v>
      </c>
      <c r="L239" s="100" t="s">
        <v>153</v>
      </c>
      <c r="M239" s="100">
        <v>0</v>
      </c>
      <c r="N239" s="101">
        <v>607</v>
      </c>
    </row>
    <row r="240" spans="1:14" ht="15">
      <c r="A240" s="95">
        <v>1983</v>
      </c>
      <c r="B240" s="110" t="s">
        <v>467</v>
      </c>
      <c r="C240" s="100">
        <v>699</v>
      </c>
      <c r="D240" s="100">
        <v>444</v>
      </c>
      <c r="E240" s="100">
        <v>319</v>
      </c>
      <c r="F240" s="100">
        <v>164</v>
      </c>
      <c r="G240" s="100">
        <v>224</v>
      </c>
      <c r="H240" s="100">
        <v>29</v>
      </c>
      <c r="I240" s="100">
        <v>27</v>
      </c>
      <c r="J240" s="100">
        <v>21</v>
      </c>
      <c r="K240" s="100">
        <v>4</v>
      </c>
      <c r="L240" s="100" t="s">
        <v>153</v>
      </c>
      <c r="M240" s="100">
        <v>0</v>
      </c>
      <c r="N240" s="101">
        <v>1107</v>
      </c>
    </row>
    <row r="241" spans="1:14" ht="15">
      <c r="A241" s="95">
        <v>1984</v>
      </c>
      <c r="B241" s="110" t="s">
        <v>468</v>
      </c>
      <c r="C241" s="100">
        <v>391</v>
      </c>
      <c r="D241" s="100">
        <v>276</v>
      </c>
      <c r="E241" s="100">
        <v>189</v>
      </c>
      <c r="F241" s="100">
        <v>0</v>
      </c>
      <c r="G241" s="100" t="s">
        <v>153</v>
      </c>
      <c r="H241" s="100">
        <v>14</v>
      </c>
      <c r="I241" s="100">
        <v>18</v>
      </c>
      <c r="J241" s="100">
        <v>17</v>
      </c>
      <c r="K241" s="100">
        <v>0</v>
      </c>
      <c r="L241" s="100">
        <v>0</v>
      </c>
      <c r="M241" s="100">
        <v>0</v>
      </c>
      <c r="N241" s="101">
        <v>655</v>
      </c>
    </row>
    <row r="242" spans="1:14" ht="15">
      <c r="A242" s="105">
        <v>20</v>
      </c>
      <c r="B242" s="111" t="s">
        <v>551</v>
      </c>
      <c r="C242" s="106">
        <v>7622</v>
      </c>
      <c r="D242" s="106">
        <v>5738</v>
      </c>
      <c r="E242" s="106">
        <v>2659</v>
      </c>
      <c r="F242" s="106">
        <v>897</v>
      </c>
      <c r="G242" s="106">
        <v>273</v>
      </c>
      <c r="H242" s="106">
        <v>316</v>
      </c>
      <c r="I242" s="106">
        <v>298</v>
      </c>
      <c r="J242" s="106">
        <v>331</v>
      </c>
      <c r="K242" s="106">
        <v>166</v>
      </c>
      <c r="L242" s="106">
        <v>91</v>
      </c>
      <c r="M242" s="106">
        <v>30</v>
      </c>
      <c r="N242" s="107">
        <v>11586</v>
      </c>
    </row>
    <row r="243" spans="1:14" ht="15">
      <c r="A243" s="95">
        <v>2021</v>
      </c>
      <c r="B243" s="110" t="s">
        <v>469</v>
      </c>
      <c r="C243" s="100">
        <v>169</v>
      </c>
      <c r="D243" s="100">
        <v>121</v>
      </c>
      <c r="E243" s="100">
        <v>83</v>
      </c>
      <c r="F243" s="100">
        <v>85</v>
      </c>
      <c r="G243" s="100" t="s">
        <v>153</v>
      </c>
      <c r="H243" s="100">
        <v>11</v>
      </c>
      <c r="I243" s="100">
        <v>11</v>
      </c>
      <c r="J243" s="100">
        <v>7</v>
      </c>
      <c r="K243" s="100" t="s">
        <v>153</v>
      </c>
      <c r="L243" s="100">
        <v>5</v>
      </c>
      <c r="M243" s="100">
        <v>0</v>
      </c>
      <c r="N243" s="101">
        <v>281</v>
      </c>
    </row>
    <row r="244" spans="1:14" ht="15">
      <c r="A244" s="95">
        <v>2023</v>
      </c>
      <c r="B244" s="110" t="s">
        <v>470</v>
      </c>
      <c r="C244" s="100">
        <v>288</v>
      </c>
      <c r="D244" s="100">
        <v>208</v>
      </c>
      <c r="E244" s="100">
        <v>114</v>
      </c>
      <c r="F244" s="100">
        <v>0</v>
      </c>
      <c r="G244" s="100" t="s">
        <v>153</v>
      </c>
      <c r="H244" s="100">
        <v>26</v>
      </c>
      <c r="I244" s="100">
        <v>18</v>
      </c>
      <c r="J244" s="100" t="s">
        <v>153</v>
      </c>
      <c r="K244" s="100">
        <v>0</v>
      </c>
      <c r="L244" s="100" t="s">
        <v>153</v>
      </c>
      <c r="M244" s="100">
        <v>0</v>
      </c>
      <c r="N244" s="101">
        <v>468</v>
      </c>
    </row>
    <row r="245" spans="1:14" ht="15">
      <c r="A245" s="95">
        <v>2026</v>
      </c>
      <c r="B245" s="110" t="s">
        <v>471</v>
      </c>
      <c r="C245" s="100">
        <v>222</v>
      </c>
      <c r="D245" s="100">
        <v>141</v>
      </c>
      <c r="E245" s="100">
        <v>102</v>
      </c>
      <c r="F245" s="100">
        <v>0</v>
      </c>
      <c r="G245" s="100" t="s">
        <v>153</v>
      </c>
      <c r="H245" s="100">
        <v>6</v>
      </c>
      <c r="I245" s="100">
        <v>17</v>
      </c>
      <c r="J245" s="100">
        <v>19</v>
      </c>
      <c r="K245" s="100">
        <v>5</v>
      </c>
      <c r="L245" s="100" t="s">
        <v>153</v>
      </c>
      <c r="M245" s="100">
        <v>0</v>
      </c>
      <c r="N245" s="101">
        <v>369</v>
      </c>
    </row>
    <row r="246" spans="1:14" ht="15">
      <c r="A246" s="95">
        <v>2029</v>
      </c>
      <c r="B246" s="110" t="s">
        <v>472</v>
      </c>
      <c r="C246" s="100">
        <v>436</v>
      </c>
      <c r="D246" s="100">
        <v>294</v>
      </c>
      <c r="E246" s="100">
        <v>171</v>
      </c>
      <c r="F246" s="100">
        <v>0</v>
      </c>
      <c r="G246" s="100">
        <v>5</v>
      </c>
      <c r="H246" s="100">
        <v>30</v>
      </c>
      <c r="I246" s="100">
        <v>13</v>
      </c>
      <c r="J246" s="100">
        <v>0</v>
      </c>
      <c r="K246" s="100">
        <v>0</v>
      </c>
      <c r="L246" s="100">
        <v>4</v>
      </c>
      <c r="M246" s="100">
        <v>0</v>
      </c>
      <c r="N246" s="101">
        <v>664</v>
      </c>
    </row>
    <row r="247" spans="1:14" ht="15">
      <c r="A247" s="95">
        <v>2031</v>
      </c>
      <c r="B247" s="110" t="s">
        <v>473</v>
      </c>
      <c r="C247" s="100">
        <v>386</v>
      </c>
      <c r="D247" s="100">
        <v>265</v>
      </c>
      <c r="E247" s="100">
        <v>134</v>
      </c>
      <c r="F247" s="100">
        <v>114</v>
      </c>
      <c r="G247" s="100" t="s">
        <v>153</v>
      </c>
      <c r="H247" s="100">
        <v>19</v>
      </c>
      <c r="I247" s="100">
        <v>25</v>
      </c>
      <c r="J247" s="100">
        <v>12</v>
      </c>
      <c r="K247" s="100" t="s">
        <v>153</v>
      </c>
      <c r="L247" s="100">
        <v>6</v>
      </c>
      <c r="M247" s="100">
        <v>0</v>
      </c>
      <c r="N247" s="101">
        <v>577</v>
      </c>
    </row>
    <row r="248" spans="1:14" ht="15">
      <c r="A248" s="95">
        <v>2034</v>
      </c>
      <c r="B248" s="110" t="s">
        <v>474</v>
      </c>
      <c r="C248" s="100">
        <v>178</v>
      </c>
      <c r="D248" s="100">
        <v>148</v>
      </c>
      <c r="E248" s="100">
        <v>82</v>
      </c>
      <c r="F248" s="100">
        <v>0</v>
      </c>
      <c r="G248" s="100">
        <v>9</v>
      </c>
      <c r="H248" s="100">
        <v>15</v>
      </c>
      <c r="I248" s="100">
        <v>15</v>
      </c>
      <c r="J248" s="100">
        <v>5</v>
      </c>
      <c r="K248" s="100">
        <v>7</v>
      </c>
      <c r="L248" s="100" t="s">
        <v>153</v>
      </c>
      <c r="M248" s="100">
        <v>0</v>
      </c>
      <c r="N248" s="101">
        <v>301</v>
      </c>
    </row>
    <row r="249" spans="1:14" ht="15">
      <c r="A249" s="95">
        <v>2039</v>
      </c>
      <c r="B249" s="110" t="s">
        <v>475</v>
      </c>
      <c r="C249" s="100">
        <v>180</v>
      </c>
      <c r="D249" s="100">
        <v>145</v>
      </c>
      <c r="E249" s="100">
        <v>85</v>
      </c>
      <c r="F249" s="100">
        <v>0</v>
      </c>
      <c r="G249" s="100">
        <v>9</v>
      </c>
      <c r="H249" s="100">
        <v>11</v>
      </c>
      <c r="I249" s="100">
        <v>12</v>
      </c>
      <c r="J249" s="100">
        <v>4</v>
      </c>
      <c r="K249" s="100">
        <v>0</v>
      </c>
      <c r="L249" s="100" t="s">
        <v>153</v>
      </c>
      <c r="M249" s="100">
        <v>0</v>
      </c>
      <c r="N249" s="101">
        <v>301</v>
      </c>
    </row>
    <row r="250" spans="1:14" ht="15">
      <c r="A250" s="95">
        <v>2061</v>
      </c>
      <c r="B250" s="110" t="s">
        <v>476</v>
      </c>
      <c r="C250" s="100">
        <v>316</v>
      </c>
      <c r="D250" s="100">
        <v>208</v>
      </c>
      <c r="E250" s="100">
        <v>97</v>
      </c>
      <c r="F250" s="100">
        <v>7</v>
      </c>
      <c r="G250" s="100">
        <v>14</v>
      </c>
      <c r="H250" s="100">
        <v>23</v>
      </c>
      <c r="I250" s="100">
        <v>21</v>
      </c>
      <c r="J250" s="100" t="s">
        <v>153</v>
      </c>
      <c r="K250" s="100">
        <v>5</v>
      </c>
      <c r="L250" s="100" t="s">
        <v>153</v>
      </c>
      <c r="M250" s="100">
        <v>0</v>
      </c>
      <c r="N250" s="101">
        <v>450</v>
      </c>
    </row>
    <row r="251" spans="1:14" ht="15">
      <c r="A251" s="95">
        <v>2062</v>
      </c>
      <c r="B251" s="110" t="s">
        <v>477</v>
      </c>
      <c r="C251" s="100">
        <v>505</v>
      </c>
      <c r="D251" s="100">
        <v>362</v>
      </c>
      <c r="E251" s="100">
        <v>212</v>
      </c>
      <c r="F251" s="100">
        <v>0</v>
      </c>
      <c r="G251" s="100">
        <v>28</v>
      </c>
      <c r="H251" s="100">
        <v>28</v>
      </c>
      <c r="I251" s="100">
        <v>25</v>
      </c>
      <c r="J251" s="100">
        <v>10</v>
      </c>
      <c r="K251" s="100">
        <v>5</v>
      </c>
      <c r="L251" s="100" t="s">
        <v>153</v>
      </c>
      <c r="M251" s="100">
        <v>0</v>
      </c>
      <c r="N251" s="101">
        <v>800</v>
      </c>
    </row>
    <row r="252" spans="1:14" ht="15">
      <c r="A252" s="95">
        <v>2080</v>
      </c>
      <c r="B252" s="110" t="s">
        <v>478</v>
      </c>
      <c r="C252" s="100">
        <v>1560</v>
      </c>
      <c r="D252" s="100">
        <v>1257</v>
      </c>
      <c r="E252" s="100">
        <v>544</v>
      </c>
      <c r="F252" s="100">
        <v>364</v>
      </c>
      <c r="G252" s="100">
        <v>57</v>
      </c>
      <c r="H252" s="100">
        <v>56</v>
      </c>
      <c r="I252" s="100">
        <v>0</v>
      </c>
      <c r="J252" s="100">
        <v>92</v>
      </c>
      <c r="K252" s="100">
        <v>107</v>
      </c>
      <c r="L252" s="100">
        <v>27</v>
      </c>
      <c r="M252" s="100" t="s">
        <v>153</v>
      </c>
      <c r="N252" s="101">
        <v>2410</v>
      </c>
    </row>
    <row r="253" spans="1:14" ht="15">
      <c r="A253" s="95">
        <v>2081</v>
      </c>
      <c r="B253" s="110" t="s">
        <v>479</v>
      </c>
      <c r="C253" s="100">
        <v>1137</v>
      </c>
      <c r="D253" s="100">
        <v>846</v>
      </c>
      <c r="E253" s="100">
        <v>353</v>
      </c>
      <c r="F253" s="100">
        <v>140</v>
      </c>
      <c r="G253" s="100">
        <v>5</v>
      </c>
      <c r="H253" s="100">
        <v>41</v>
      </c>
      <c r="I253" s="100">
        <v>51</v>
      </c>
      <c r="J253" s="100">
        <v>51</v>
      </c>
      <c r="K253" s="100">
        <v>11</v>
      </c>
      <c r="L253" s="100">
        <v>15</v>
      </c>
      <c r="M253" s="100">
        <v>0</v>
      </c>
      <c r="N253" s="101">
        <v>1703</v>
      </c>
    </row>
    <row r="254" spans="1:14" ht="15">
      <c r="A254" s="95">
        <v>2082</v>
      </c>
      <c r="B254" s="110" t="s">
        <v>480</v>
      </c>
      <c r="C254" s="100">
        <v>327</v>
      </c>
      <c r="D254" s="100">
        <v>384</v>
      </c>
      <c r="E254" s="100">
        <v>102</v>
      </c>
      <c r="F254" s="100">
        <v>0</v>
      </c>
      <c r="G254" s="100">
        <v>122</v>
      </c>
      <c r="H254" s="100">
        <v>11</v>
      </c>
      <c r="I254" s="100">
        <v>16</v>
      </c>
      <c r="J254" s="100">
        <v>30</v>
      </c>
      <c r="K254" s="100">
        <v>6</v>
      </c>
      <c r="L254" s="100">
        <v>10</v>
      </c>
      <c r="M254" s="100">
        <v>0</v>
      </c>
      <c r="N254" s="101">
        <v>500</v>
      </c>
    </row>
    <row r="255" spans="1:14" ht="15">
      <c r="A255" s="95">
        <v>2083</v>
      </c>
      <c r="B255" s="110" t="s">
        <v>481</v>
      </c>
      <c r="C255" s="100">
        <v>493</v>
      </c>
      <c r="D255" s="100">
        <v>427</v>
      </c>
      <c r="E255" s="100">
        <v>85</v>
      </c>
      <c r="F255" s="100">
        <v>0</v>
      </c>
      <c r="G255" s="100" t="s">
        <v>153</v>
      </c>
      <c r="H255" s="100">
        <v>18</v>
      </c>
      <c r="I255" s="100">
        <v>26</v>
      </c>
      <c r="J255" s="100">
        <v>36</v>
      </c>
      <c r="K255" s="100">
        <v>5</v>
      </c>
      <c r="L255" s="100">
        <v>8</v>
      </c>
      <c r="M255" s="100">
        <v>0</v>
      </c>
      <c r="N255" s="101">
        <v>689</v>
      </c>
    </row>
    <row r="256" spans="1:14" ht="15">
      <c r="A256" s="95">
        <v>2084</v>
      </c>
      <c r="B256" s="110" t="s">
        <v>482</v>
      </c>
      <c r="C256" s="100">
        <v>610</v>
      </c>
      <c r="D256" s="100">
        <v>433</v>
      </c>
      <c r="E256" s="100">
        <v>234</v>
      </c>
      <c r="F256" s="100">
        <v>187</v>
      </c>
      <c r="G256" s="100">
        <v>12</v>
      </c>
      <c r="H256" s="100">
        <v>7</v>
      </c>
      <c r="I256" s="100">
        <v>36</v>
      </c>
      <c r="J256" s="100">
        <v>48</v>
      </c>
      <c r="K256" s="100" t="s">
        <v>153</v>
      </c>
      <c r="L256" s="100">
        <v>0</v>
      </c>
      <c r="M256" s="100">
        <v>0</v>
      </c>
      <c r="N256" s="101">
        <v>943</v>
      </c>
    </row>
    <row r="257" spans="1:14" ht="15">
      <c r="A257" s="95">
        <v>2085</v>
      </c>
      <c r="B257" s="110" t="s">
        <v>483</v>
      </c>
      <c r="C257" s="100">
        <v>817</v>
      </c>
      <c r="D257" s="100">
        <v>503</v>
      </c>
      <c r="E257" s="100">
        <v>262</v>
      </c>
      <c r="F257" s="100">
        <v>0</v>
      </c>
      <c r="G257" s="100" t="s">
        <v>153</v>
      </c>
      <c r="H257" s="100">
        <v>14</v>
      </c>
      <c r="I257" s="100">
        <v>12</v>
      </c>
      <c r="J257" s="100">
        <v>13</v>
      </c>
      <c r="K257" s="100">
        <v>9</v>
      </c>
      <c r="L257" s="100">
        <v>4</v>
      </c>
      <c r="M257" s="100" t="s">
        <v>153</v>
      </c>
      <c r="N257" s="101">
        <v>1135</v>
      </c>
    </row>
    <row r="258" spans="1:14" ht="15">
      <c r="A258" s="105">
        <v>21</v>
      </c>
      <c r="B258" s="111" t="s">
        <v>552</v>
      </c>
      <c r="C258" s="106">
        <v>8173</v>
      </c>
      <c r="D258" s="106">
        <v>5061</v>
      </c>
      <c r="E258" s="106">
        <v>3036</v>
      </c>
      <c r="F258" s="106">
        <v>2629</v>
      </c>
      <c r="G258" s="106">
        <v>903</v>
      </c>
      <c r="H258" s="106">
        <v>326</v>
      </c>
      <c r="I258" s="106">
        <v>619</v>
      </c>
      <c r="J258" s="106">
        <v>123</v>
      </c>
      <c r="K258" s="106">
        <v>88</v>
      </c>
      <c r="L258" s="106">
        <v>78</v>
      </c>
      <c r="M258" s="106" t="s">
        <v>153</v>
      </c>
      <c r="N258" s="107">
        <v>12241</v>
      </c>
    </row>
    <row r="259" spans="1:14" ht="15">
      <c r="A259" s="95">
        <v>2101</v>
      </c>
      <c r="B259" s="110" t="s">
        <v>484</v>
      </c>
      <c r="C259" s="100">
        <v>161</v>
      </c>
      <c r="D259" s="100">
        <v>109</v>
      </c>
      <c r="E259" s="100">
        <v>63</v>
      </c>
      <c r="F259" s="100">
        <v>52</v>
      </c>
      <c r="G259" s="100">
        <v>15</v>
      </c>
      <c r="H259" s="100">
        <v>8</v>
      </c>
      <c r="I259" s="100" t="s">
        <v>153</v>
      </c>
      <c r="J259" s="100">
        <v>0</v>
      </c>
      <c r="K259" s="100">
        <v>6</v>
      </c>
      <c r="L259" s="100" t="s">
        <v>153</v>
      </c>
      <c r="M259" s="100" t="s">
        <v>153</v>
      </c>
      <c r="N259" s="101">
        <v>248</v>
      </c>
    </row>
    <row r="260" spans="1:14" ht="15">
      <c r="A260" s="95">
        <v>2104</v>
      </c>
      <c r="B260" s="110" t="s">
        <v>485</v>
      </c>
      <c r="C260" s="100">
        <v>254</v>
      </c>
      <c r="D260" s="100">
        <v>166</v>
      </c>
      <c r="E260" s="100">
        <v>128</v>
      </c>
      <c r="F260" s="100">
        <v>0</v>
      </c>
      <c r="G260" s="100">
        <v>25</v>
      </c>
      <c r="H260" s="100">
        <v>12</v>
      </c>
      <c r="I260" s="100">
        <v>20</v>
      </c>
      <c r="J260" s="100" t="s">
        <v>153</v>
      </c>
      <c r="K260" s="100">
        <v>0</v>
      </c>
      <c r="L260" s="100">
        <v>0</v>
      </c>
      <c r="M260" s="100">
        <v>0</v>
      </c>
      <c r="N260" s="101">
        <v>414</v>
      </c>
    </row>
    <row r="261" spans="1:14" ht="15">
      <c r="A261" s="95">
        <v>2121</v>
      </c>
      <c r="B261" s="110" t="s">
        <v>486</v>
      </c>
      <c r="C261" s="100">
        <v>447</v>
      </c>
      <c r="D261" s="100">
        <v>271</v>
      </c>
      <c r="E261" s="100">
        <v>110</v>
      </c>
      <c r="F261" s="100">
        <v>148</v>
      </c>
      <c r="G261" s="100">
        <v>58</v>
      </c>
      <c r="H261" s="100">
        <v>17</v>
      </c>
      <c r="I261" s="100">
        <v>40</v>
      </c>
      <c r="J261" s="100" t="s">
        <v>153</v>
      </c>
      <c r="K261" s="100">
        <v>5</v>
      </c>
      <c r="L261" s="100">
        <v>0</v>
      </c>
      <c r="M261" s="100">
        <v>0</v>
      </c>
      <c r="N261" s="101">
        <v>607</v>
      </c>
    </row>
    <row r="262" spans="1:14" ht="15">
      <c r="A262" s="95">
        <v>2132</v>
      </c>
      <c r="B262" s="110" t="s">
        <v>487</v>
      </c>
      <c r="C262" s="100">
        <v>313</v>
      </c>
      <c r="D262" s="100">
        <v>238</v>
      </c>
      <c r="E262" s="100">
        <v>84</v>
      </c>
      <c r="F262" s="100">
        <v>145</v>
      </c>
      <c r="G262" s="100" t="s">
        <v>153</v>
      </c>
      <c r="H262" s="100">
        <v>17</v>
      </c>
      <c r="I262" s="100">
        <v>29</v>
      </c>
      <c r="J262" s="100" t="s">
        <v>153</v>
      </c>
      <c r="K262" s="100">
        <v>5</v>
      </c>
      <c r="L262" s="100">
        <v>10</v>
      </c>
      <c r="M262" s="100">
        <v>0</v>
      </c>
      <c r="N262" s="101">
        <v>453</v>
      </c>
    </row>
    <row r="263" spans="1:14" ht="15">
      <c r="A263" s="95">
        <v>2161</v>
      </c>
      <c r="B263" s="110" t="s">
        <v>488</v>
      </c>
      <c r="C263" s="100">
        <v>625</v>
      </c>
      <c r="D263" s="100">
        <v>412</v>
      </c>
      <c r="E263" s="100">
        <v>209</v>
      </c>
      <c r="F263" s="100">
        <v>309</v>
      </c>
      <c r="G263" s="100">
        <v>4</v>
      </c>
      <c r="H263" s="100">
        <v>27</v>
      </c>
      <c r="I263" s="100">
        <v>125</v>
      </c>
      <c r="J263" s="100">
        <v>0</v>
      </c>
      <c r="K263" s="100">
        <v>6</v>
      </c>
      <c r="L263" s="100">
        <v>9</v>
      </c>
      <c r="M263" s="100" t="s">
        <v>153</v>
      </c>
      <c r="N263" s="101">
        <v>939</v>
      </c>
    </row>
    <row r="264" spans="1:14" ht="15">
      <c r="A264" s="95">
        <v>2180</v>
      </c>
      <c r="B264" s="110" t="s">
        <v>489</v>
      </c>
      <c r="C264" s="100">
        <v>3027</v>
      </c>
      <c r="D264" s="100">
        <v>1433</v>
      </c>
      <c r="E264" s="100">
        <v>1125</v>
      </c>
      <c r="F264" s="100">
        <v>365</v>
      </c>
      <c r="G264" s="100">
        <v>679</v>
      </c>
      <c r="H264" s="100">
        <v>104</v>
      </c>
      <c r="I264" s="100">
        <v>284</v>
      </c>
      <c r="J264" s="100">
        <v>27</v>
      </c>
      <c r="K264" s="100">
        <v>45</v>
      </c>
      <c r="L264" s="100" t="s">
        <v>153</v>
      </c>
      <c r="M264" s="100">
        <v>0</v>
      </c>
      <c r="N264" s="101">
        <v>4567</v>
      </c>
    </row>
    <row r="265" spans="1:14" ht="15">
      <c r="A265" s="95">
        <v>2181</v>
      </c>
      <c r="B265" s="110" t="s">
        <v>490</v>
      </c>
      <c r="C265" s="100">
        <v>1029</v>
      </c>
      <c r="D265" s="100">
        <v>738</v>
      </c>
      <c r="E265" s="100">
        <v>382</v>
      </c>
      <c r="F265" s="100">
        <v>432</v>
      </c>
      <c r="G265" s="100">
        <v>0</v>
      </c>
      <c r="H265" s="100">
        <v>52</v>
      </c>
      <c r="I265" s="100">
        <v>32</v>
      </c>
      <c r="J265" s="100" t="s">
        <v>153</v>
      </c>
      <c r="K265" s="100" t="s">
        <v>153</v>
      </c>
      <c r="L265" s="100">
        <v>0</v>
      </c>
      <c r="M265" s="100">
        <v>0</v>
      </c>
      <c r="N265" s="101">
        <v>1612</v>
      </c>
    </row>
    <row r="266" spans="1:14" ht="15">
      <c r="A266" s="95">
        <v>2182</v>
      </c>
      <c r="B266" s="110" t="s">
        <v>491</v>
      </c>
      <c r="C266" s="100">
        <v>847</v>
      </c>
      <c r="D266" s="100">
        <v>528</v>
      </c>
      <c r="E266" s="100">
        <v>274</v>
      </c>
      <c r="F266" s="100">
        <v>404</v>
      </c>
      <c r="G266" s="100">
        <v>123</v>
      </c>
      <c r="H266" s="100">
        <v>43</v>
      </c>
      <c r="I266" s="100">
        <v>38</v>
      </c>
      <c r="J266" s="100">
        <v>58</v>
      </c>
      <c r="K266" s="100" t="s">
        <v>153</v>
      </c>
      <c r="L266" s="100">
        <v>22</v>
      </c>
      <c r="M266" s="100">
        <v>0</v>
      </c>
      <c r="N266" s="101">
        <v>1268</v>
      </c>
    </row>
    <row r="267" spans="1:14" ht="15">
      <c r="A267" s="95">
        <v>2183</v>
      </c>
      <c r="B267" s="110" t="s">
        <v>492</v>
      </c>
      <c r="C267" s="100">
        <v>895</v>
      </c>
      <c r="D267" s="100">
        <v>571</v>
      </c>
      <c r="E267" s="100">
        <v>233</v>
      </c>
      <c r="F267" s="100">
        <v>237</v>
      </c>
      <c r="G267" s="100" t="s">
        <v>153</v>
      </c>
      <c r="H267" s="100">
        <v>12</v>
      </c>
      <c r="I267" s="100" t="s">
        <v>153</v>
      </c>
      <c r="J267" s="100">
        <v>0</v>
      </c>
      <c r="K267" s="100">
        <v>11</v>
      </c>
      <c r="L267" s="100">
        <v>10</v>
      </c>
      <c r="M267" s="100">
        <v>0</v>
      </c>
      <c r="N267" s="101">
        <v>1212</v>
      </c>
    </row>
    <row r="268" spans="1:14" ht="15">
      <c r="A268" s="95">
        <v>2184</v>
      </c>
      <c r="B268" s="110" t="s">
        <v>493</v>
      </c>
      <c r="C268" s="100">
        <v>1127</v>
      </c>
      <c r="D268" s="100">
        <v>803</v>
      </c>
      <c r="E268" s="100">
        <v>428</v>
      </c>
      <c r="F268" s="100">
        <v>540</v>
      </c>
      <c r="G268" s="100">
        <v>0</v>
      </c>
      <c r="H268" s="100">
        <v>42</v>
      </c>
      <c r="I268" s="100">
        <v>76</v>
      </c>
      <c r="J268" s="100">
        <v>20</v>
      </c>
      <c r="K268" s="100">
        <v>6</v>
      </c>
      <c r="L268" s="100">
        <v>20</v>
      </c>
      <c r="M268" s="100">
        <v>0</v>
      </c>
      <c r="N268" s="101">
        <v>1740</v>
      </c>
    </row>
    <row r="269" spans="1:14" ht="15">
      <c r="A269" s="105">
        <v>22</v>
      </c>
      <c r="B269" s="111" t="s">
        <v>558</v>
      </c>
      <c r="C269" s="106">
        <v>6064</v>
      </c>
      <c r="D269" s="106">
        <v>4377</v>
      </c>
      <c r="E269" s="106">
        <v>2456</v>
      </c>
      <c r="F269" s="106">
        <v>1898</v>
      </c>
      <c r="G269" s="106">
        <v>984</v>
      </c>
      <c r="H269" s="106">
        <v>167</v>
      </c>
      <c r="I269" s="106">
        <v>329</v>
      </c>
      <c r="J269" s="106">
        <v>144</v>
      </c>
      <c r="K269" s="106">
        <v>16</v>
      </c>
      <c r="L269" s="106">
        <v>47</v>
      </c>
      <c r="M269" s="106">
        <v>6</v>
      </c>
      <c r="N269" s="107">
        <v>9728</v>
      </c>
    </row>
    <row r="270" spans="1:14" ht="15">
      <c r="A270" s="95">
        <v>2260</v>
      </c>
      <c r="B270" s="110" t="s">
        <v>494</v>
      </c>
      <c r="C270" s="100">
        <v>252</v>
      </c>
      <c r="D270" s="100">
        <v>235</v>
      </c>
      <c r="E270" s="100">
        <v>16</v>
      </c>
      <c r="F270" s="100">
        <v>159</v>
      </c>
      <c r="G270" s="100">
        <v>44</v>
      </c>
      <c r="H270" s="100">
        <v>11</v>
      </c>
      <c r="I270" s="100">
        <v>34</v>
      </c>
      <c r="J270" s="100">
        <v>0</v>
      </c>
      <c r="K270" s="100">
        <v>0</v>
      </c>
      <c r="L270" s="100" t="s">
        <v>153</v>
      </c>
      <c r="M270" s="100">
        <v>0</v>
      </c>
      <c r="N270" s="101">
        <v>359</v>
      </c>
    </row>
    <row r="271" spans="1:14" ht="15">
      <c r="A271" s="95">
        <v>2262</v>
      </c>
      <c r="B271" s="110" t="s">
        <v>495</v>
      </c>
      <c r="C271" s="100">
        <v>403</v>
      </c>
      <c r="D271" s="100">
        <v>328</v>
      </c>
      <c r="E271" s="100">
        <v>175</v>
      </c>
      <c r="F271" s="100">
        <v>207</v>
      </c>
      <c r="G271" s="100">
        <v>155</v>
      </c>
      <c r="H271" s="100">
        <v>24</v>
      </c>
      <c r="I271" s="100">
        <v>20</v>
      </c>
      <c r="J271" s="100">
        <v>8</v>
      </c>
      <c r="K271" s="100">
        <v>0</v>
      </c>
      <c r="L271" s="100">
        <v>0</v>
      </c>
      <c r="M271" s="100">
        <v>0</v>
      </c>
      <c r="N271" s="101">
        <v>669</v>
      </c>
    </row>
    <row r="272" spans="1:14" ht="15">
      <c r="A272" s="95">
        <v>2280</v>
      </c>
      <c r="B272" s="110" t="s">
        <v>496</v>
      </c>
      <c r="C272" s="100">
        <v>712</v>
      </c>
      <c r="D272" s="100">
        <v>465</v>
      </c>
      <c r="E272" s="100">
        <v>226</v>
      </c>
      <c r="F272" s="100">
        <v>216</v>
      </c>
      <c r="G272" s="100" t="s">
        <v>153</v>
      </c>
      <c r="H272" s="100">
        <v>16</v>
      </c>
      <c r="I272" s="100">
        <v>28</v>
      </c>
      <c r="J272" s="100">
        <v>22</v>
      </c>
      <c r="K272" s="100">
        <v>4</v>
      </c>
      <c r="L272" s="100">
        <v>12</v>
      </c>
      <c r="M272" s="100">
        <v>0</v>
      </c>
      <c r="N272" s="101">
        <v>1048</v>
      </c>
    </row>
    <row r="273" spans="1:14" ht="15">
      <c r="A273" s="95">
        <v>2281</v>
      </c>
      <c r="B273" s="110" t="s">
        <v>497</v>
      </c>
      <c r="C273" s="100">
        <v>2070</v>
      </c>
      <c r="D273" s="100">
        <v>1560</v>
      </c>
      <c r="E273" s="100">
        <v>1014</v>
      </c>
      <c r="F273" s="100">
        <v>722</v>
      </c>
      <c r="G273" s="100">
        <v>313</v>
      </c>
      <c r="H273" s="100">
        <v>47</v>
      </c>
      <c r="I273" s="100">
        <v>83</v>
      </c>
      <c r="J273" s="100">
        <v>68</v>
      </c>
      <c r="K273" s="100">
        <v>0</v>
      </c>
      <c r="L273" s="100" t="s">
        <v>153</v>
      </c>
      <c r="M273" s="100">
        <v>0</v>
      </c>
      <c r="N273" s="101">
        <v>3558</v>
      </c>
    </row>
    <row r="274" spans="1:14" ht="15">
      <c r="A274" s="95">
        <v>2282</v>
      </c>
      <c r="B274" s="110" t="s">
        <v>498</v>
      </c>
      <c r="C274" s="100">
        <v>577</v>
      </c>
      <c r="D274" s="100">
        <v>365</v>
      </c>
      <c r="E274" s="100">
        <v>215</v>
      </c>
      <c r="F274" s="100">
        <v>27</v>
      </c>
      <c r="G274" s="100" t="s">
        <v>153</v>
      </c>
      <c r="H274" s="100">
        <v>9</v>
      </c>
      <c r="I274" s="100">
        <v>31</v>
      </c>
      <c r="J274" s="100">
        <v>10</v>
      </c>
      <c r="K274" s="100" t="s">
        <v>153</v>
      </c>
      <c r="L274" s="100">
        <v>10</v>
      </c>
      <c r="M274" s="100">
        <v>0</v>
      </c>
      <c r="N274" s="101">
        <v>878</v>
      </c>
    </row>
    <row r="275" spans="1:14" ht="15">
      <c r="A275" s="95">
        <v>2283</v>
      </c>
      <c r="B275" s="110" t="s">
        <v>499</v>
      </c>
      <c r="C275" s="100">
        <v>689</v>
      </c>
      <c r="D275" s="100">
        <v>498</v>
      </c>
      <c r="E275" s="100">
        <v>231</v>
      </c>
      <c r="F275" s="100">
        <v>270</v>
      </c>
      <c r="G275" s="100">
        <v>137</v>
      </c>
      <c r="H275" s="100">
        <v>26</v>
      </c>
      <c r="I275" s="100">
        <v>46</v>
      </c>
      <c r="J275" s="100">
        <v>8</v>
      </c>
      <c r="K275" s="100">
        <v>7</v>
      </c>
      <c r="L275" s="100" t="s">
        <v>153</v>
      </c>
      <c r="M275" s="100">
        <v>0</v>
      </c>
      <c r="N275" s="101">
        <v>1051</v>
      </c>
    </row>
    <row r="276" spans="1:14" ht="15">
      <c r="A276" s="95">
        <v>2284</v>
      </c>
      <c r="B276" s="110" t="s">
        <v>500</v>
      </c>
      <c r="C276" s="100">
        <v>1361</v>
      </c>
      <c r="D276" s="100">
        <v>926</v>
      </c>
      <c r="E276" s="100">
        <v>579</v>
      </c>
      <c r="F276" s="100">
        <v>297</v>
      </c>
      <c r="G276" s="100">
        <v>313</v>
      </c>
      <c r="H276" s="100">
        <v>34</v>
      </c>
      <c r="I276" s="100">
        <v>87</v>
      </c>
      <c r="J276" s="100">
        <v>28</v>
      </c>
      <c r="K276" s="100" t="s">
        <v>153</v>
      </c>
      <c r="L276" s="100">
        <v>16</v>
      </c>
      <c r="M276" s="100">
        <v>6</v>
      </c>
      <c r="N276" s="101">
        <v>2165</v>
      </c>
    </row>
    <row r="277" spans="1:14" ht="15">
      <c r="A277" s="105">
        <v>23</v>
      </c>
      <c r="B277" s="111" t="s">
        <v>553</v>
      </c>
      <c r="C277" s="106">
        <v>3425</v>
      </c>
      <c r="D277" s="106">
        <v>2795</v>
      </c>
      <c r="E277" s="106">
        <v>1246</v>
      </c>
      <c r="F277" s="106">
        <v>1251</v>
      </c>
      <c r="G277" s="106">
        <v>555</v>
      </c>
      <c r="H277" s="106">
        <v>190</v>
      </c>
      <c r="I277" s="106">
        <v>72</v>
      </c>
      <c r="J277" s="106">
        <v>129</v>
      </c>
      <c r="K277" s="106">
        <v>22</v>
      </c>
      <c r="L277" s="106" t="s">
        <v>153</v>
      </c>
      <c r="M277" s="106">
        <v>10</v>
      </c>
      <c r="N277" s="107">
        <v>5514</v>
      </c>
    </row>
    <row r="278" spans="1:14" ht="15">
      <c r="A278" s="95">
        <v>2303</v>
      </c>
      <c r="B278" s="110" t="s">
        <v>501</v>
      </c>
      <c r="C278" s="100">
        <v>189</v>
      </c>
      <c r="D278" s="100">
        <v>123</v>
      </c>
      <c r="E278" s="100">
        <v>73</v>
      </c>
      <c r="F278" s="100">
        <v>20</v>
      </c>
      <c r="G278" s="100" t="s">
        <v>153</v>
      </c>
      <c r="H278" s="100">
        <v>8</v>
      </c>
      <c r="I278" s="100">
        <v>0</v>
      </c>
      <c r="J278" s="100" t="s">
        <v>153</v>
      </c>
      <c r="K278" s="100" t="s">
        <v>153</v>
      </c>
      <c r="L278" s="100" t="s">
        <v>153</v>
      </c>
      <c r="M278" s="100">
        <v>0</v>
      </c>
      <c r="N278" s="101">
        <v>290</v>
      </c>
    </row>
    <row r="279" spans="1:14" ht="15">
      <c r="A279" s="95">
        <v>2305</v>
      </c>
      <c r="B279" s="110" t="s">
        <v>502</v>
      </c>
      <c r="C279" s="100">
        <v>205</v>
      </c>
      <c r="D279" s="100">
        <v>191</v>
      </c>
      <c r="E279" s="100">
        <v>68</v>
      </c>
      <c r="F279" s="100">
        <v>122</v>
      </c>
      <c r="G279" s="100">
        <v>16</v>
      </c>
      <c r="H279" s="100">
        <v>9</v>
      </c>
      <c r="I279" s="100">
        <v>0</v>
      </c>
      <c r="J279" s="100">
        <v>16</v>
      </c>
      <c r="K279" s="100">
        <v>0</v>
      </c>
      <c r="L279" s="100">
        <v>0</v>
      </c>
      <c r="M279" s="100">
        <v>0</v>
      </c>
      <c r="N279" s="101">
        <v>328</v>
      </c>
    </row>
    <row r="280" spans="1:14" ht="15">
      <c r="A280" s="95">
        <v>2309</v>
      </c>
      <c r="B280" s="110" t="s">
        <v>503</v>
      </c>
      <c r="C280" s="100">
        <v>323</v>
      </c>
      <c r="D280" s="100">
        <v>236</v>
      </c>
      <c r="E280" s="100">
        <v>129</v>
      </c>
      <c r="F280" s="100">
        <v>137</v>
      </c>
      <c r="G280" s="100">
        <v>0</v>
      </c>
      <c r="H280" s="100">
        <v>9</v>
      </c>
      <c r="I280" s="100">
        <v>12</v>
      </c>
      <c r="J280" s="100">
        <v>18</v>
      </c>
      <c r="K280" s="100">
        <v>0</v>
      </c>
      <c r="L280" s="100">
        <v>0</v>
      </c>
      <c r="M280" s="100" t="s">
        <v>153</v>
      </c>
      <c r="N280" s="101">
        <v>501</v>
      </c>
    </row>
    <row r="281" spans="1:14" ht="15">
      <c r="A281" s="95">
        <v>2313</v>
      </c>
      <c r="B281" s="110" t="s">
        <v>504</v>
      </c>
      <c r="C281" s="100">
        <v>346</v>
      </c>
      <c r="D281" s="100">
        <v>376</v>
      </c>
      <c r="E281" s="100">
        <v>87</v>
      </c>
      <c r="F281" s="100">
        <v>114</v>
      </c>
      <c r="G281" s="100">
        <v>11</v>
      </c>
      <c r="H281" s="100">
        <v>27</v>
      </c>
      <c r="I281" s="100" t="s">
        <v>153</v>
      </c>
      <c r="J281" s="100">
        <v>8</v>
      </c>
      <c r="K281" s="100">
        <v>0</v>
      </c>
      <c r="L281" s="100" t="s">
        <v>153</v>
      </c>
      <c r="M281" s="100">
        <v>0</v>
      </c>
      <c r="N281" s="101">
        <v>598</v>
      </c>
    </row>
    <row r="282" spans="1:14" ht="15">
      <c r="A282" s="95">
        <v>2321</v>
      </c>
      <c r="B282" s="110" t="s">
        <v>505</v>
      </c>
      <c r="C282" s="100">
        <v>183</v>
      </c>
      <c r="D282" s="100">
        <v>196</v>
      </c>
      <c r="E282" s="100">
        <v>95</v>
      </c>
      <c r="F282" s="100">
        <v>99</v>
      </c>
      <c r="G282" s="100" t="s">
        <v>153</v>
      </c>
      <c r="H282" s="100">
        <v>11</v>
      </c>
      <c r="I282" s="100">
        <v>0</v>
      </c>
      <c r="J282" s="100">
        <v>8</v>
      </c>
      <c r="K282" s="100" t="s">
        <v>153</v>
      </c>
      <c r="L282" s="100">
        <v>0</v>
      </c>
      <c r="M282" s="100">
        <v>0</v>
      </c>
      <c r="N282" s="101">
        <v>373</v>
      </c>
    </row>
    <row r="283" spans="1:14" ht="15">
      <c r="A283" s="95">
        <v>2326</v>
      </c>
      <c r="B283" s="110" t="s">
        <v>506</v>
      </c>
      <c r="C283" s="100">
        <v>210</v>
      </c>
      <c r="D283" s="100">
        <v>207</v>
      </c>
      <c r="E283" s="100">
        <v>84</v>
      </c>
      <c r="F283" s="100">
        <v>158</v>
      </c>
      <c r="G283" s="100">
        <v>15</v>
      </c>
      <c r="H283" s="100">
        <v>25</v>
      </c>
      <c r="I283" s="100" t="s">
        <v>153</v>
      </c>
      <c r="J283" s="100" t="s">
        <v>153</v>
      </c>
      <c r="K283" s="100">
        <v>0</v>
      </c>
      <c r="L283" s="100">
        <v>0</v>
      </c>
      <c r="M283" s="100">
        <v>0</v>
      </c>
      <c r="N283" s="101">
        <v>386</v>
      </c>
    </row>
    <row r="284" spans="1:14" ht="15">
      <c r="A284" s="95">
        <v>2361</v>
      </c>
      <c r="B284" s="110" t="s">
        <v>507</v>
      </c>
      <c r="C284" s="100">
        <v>333</v>
      </c>
      <c r="D284" s="100">
        <v>219</v>
      </c>
      <c r="E284" s="100">
        <v>113</v>
      </c>
      <c r="F284" s="100">
        <v>148</v>
      </c>
      <c r="G284" s="100">
        <v>9</v>
      </c>
      <c r="H284" s="100">
        <v>19</v>
      </c>
      <c r="I284" s="100">
        <v>11</v>
      </c>
      <c r="J284" s="100">
        <v>14</v>
      </c>
      <c r="K284" s="100" t="s">
        <v>153</v>
      </c>
      <c r="L284" s="100" t="s">
        <v>153</v>
      </c>
      <c r="M284" s="100" t="s">
        <v>153</v>
      </c>
      <c r="N284" s="101">
        <v>500</v>
      </c>
    </row>
    <row r="285" spans="1:14" ht="15">
      <c r="A285" s="95">
        <v>2380</v>
      </c>
      <c r="B285" s="110" t="s">
        <v>508</v>
      </c>
      <c r="C285" s="100">
        <v>1637</v>
      </c>
      <c r="D285" s="100">
        <v>1249</v>
      </c>
      <c r="E285" s="100">
        <v>597</v>
      </c>
      <c r="F285" s="100">
        <v>453</v>
      </c>
      <c r="G285" s="100">
        <v>494</v>
      </c>
      <c r="H285" s="100">
        <v>82</v>
      </c>
      <c r="I285" s="100">
        <v>39</v>
      </c>
      <c r="J285" s="100">
        <v>59</v>
      </c>
      <c r="K285" s="100" t="s">
        <v>153</v>
      </c>
      <c r="L285" s="100">
        <v>0</v>
      </c>
      <c r="M285" s="100">
        <v>0</v>
      </c>
      <c r="N285" s="101">
        <v>2541</v>
      </c>
    </row>
    <row r="286" spans="1:14" ht="15">
      <c r="A286" s="105">
        <v>24</v>
      </c>
      <c r="B286" s="111" t="s">
        <v>559</v>
      </c>
      <c r="C286" s="106">
        <v>5454</v>
      </c>
      <c r="D286" s="106">
        <v>4772</v>
      </c>
      <c r="E286" s="106">
        <v>2433</v>
      </c>
      <c r="F286" s="106">
        <v>1840</v>
      </c>
      <c r="G286" s="106">
        <v>159</v>
      </c>
      <c r="H286" s="106">
        <v>292</v>
      </c>
      <c r="I286" s="106">
        <v>346</v>
      </c>
      <c r="J286" s="106">
        <v>113</v>
      </c>
      <c r="K286" s="106">
        <v>23</v>
      </c>
      <c r="L286" s="106" t="s">
        <v>153</v>
      </c>
      <c r="M286" s="106">
        <v>8</v>
      </c>
      <c r="N286" s="107">
        <v>9609</v>
      </c>
    </row>
    <row r="287" spans="1:14" ht="15">
      <c r="A287" s="95">
        <v>2401</v>
      </c>
      <c r="B287" s="110" t="s">
        <v>509</v>
      </c>
      <c r="C287" s="100">
        <v>169</v>
      </c>
      <c r="D287" s="100">
        <v>145</v>
      </c>
      <c r="E287" s="100">
        <v>84</v>
      </c>
      <c r="F287" s="100">
        <v>83</v>
      </c>
      <c r="G287" s="100">
        <v>12</v>
      </c>
      <c r="H287" s="100">
        <v>25</v>
      </c>
      <c r="I287" s="100">
        <v>17</v>
      </c>
      <c r="J287" s="100" t="s">
        <v>153</v>
      </c>
      <c r="K287" s="100">
        <v>0</v>
      </c>
      <c r="L287" s="100">
        <v>0</v>
      </c>
      <c r="M287" s="100">
        <v>0</v>
      </c>
      <c r="N287" s="101">
        <v>324</v>
      </c>
    </row>
    <row r="288" spans="1:14" ht="15">
      <c r="A288" s="95">
        <v>2403</v>
      </c>
      <c r="B288" s="110" t="s">
        <v>510</v>
      </c>
      <c r="C288" s="100">
        <v>67</v>
      </c>
      <c r="D288" s="100">
        <v>52</v>
      </c>
      <c r="E288" s="100">
        <v>41</v>
      </c>
      <c r="F288" s="100">
        <v>24</v>
      </c>
      <c r="G288" s="100">
        <v>0</v>
      </c>
      <c r="H288" s="100">
        <v>6</v>
      </c>
      <c r="I288" s="100" t="s">
        <v>153</v>
      </c>
      <c r="J288" s="100">
        <v>0</v>
      </c>
      <c r="K288" s="100">
        <v>0</v>
      </c>
      <c r="L288" s="100">
        <v>0</v>
      </c>
      <c r="M288" s="100">
        <v>8</v>
      </c>
      <c r="N288" s="101">
        <v>126</v>
      </c>
    </row>
    <row r="289" spans="1:14" ht="15">
      <c r="A289" s="95">
        <v>2404</v>
      </c>
      <c r="B289" s="110" t="s">
        <v>511</v>
      </c>
      <c r="C289" s="100">
        <v>151</v>
      </c>
      <c r="D289" s="100">
        <v>153</v>
      </c>
      <c r="E289" s="100">
        <v>48</v>
      </c>
      <c r="F289" s="100">
        <v>0</v>
      </c>
      <c r="G289" s="100">
        <v>5</v>
      </c>
      <c r="H289" s="100">
        <v>9</v>
      </c>
      <c r="I289" s="100">
        <v>16</v>
      </c>
      <c r="J289" s="100">
        <v>4</v>
      </c>
      <c r="K289" s="100" t="s">
        <v>153</v>
      </c>
      <c r="L289" s="100">
        <v>0</v>
      </c>
      <c r="M289" s="100">
        <v>0</v>
      </c>
      <c r="N289" s="101">
        <v>247</v>
      </c>
    </row>
    <row r="290" spans="1:14" ht="15">
      <c r="A290" s="93">
        <v>2409</v>
      </c>
      <c r="B290" s="108" t="s">
        <v>512</v>
      </c>
      <c r="C290" s="98">
        <v>174</v>
      </c>
      <c r="D290" s="98">
        <v>154</v>
      </c>
      <c r="E290" s="98">
        <v>71</v>
      </c>
      <c r="F290" s="98">
        <v>83</v>
      </c>
      <c r="G290" s="98" t="s">
        <v>153</v>
      </c>
      <c r="H290" s="98">
        <v>14</v>
      </c>
      <c r="I290" s="98" t="s">
        <v>153</v>
      </c>
      <c r="J290" s="98">
        <v>5</v>
      </c>
      <c r="K290" s="98">
        <v>0</v>
      </c>
      <c r="L290" s="98">
        <v>0</v>
      </c>
      <c r="M290" s="98">
        <v>0</v>
      </c>
      <c r="N290" s="99">
        <v>302</v>
      </c>
    </row>
    <row r="291" spans="1:14" ht="15">
      <c r="A291" s="95">
        <v>2417</v>
      </c>
      <c r="B291" s="110" t="s">
        <v>513</v>
      </c>
      <c r="C291" s="100">
        <v>104</v>
      </c>
      <c r="D291" s="100">
        <v>72</v>
      </c>
      <c r="E291" s="100" t="s">
        <v>153</v>
      </c>
      <c r="F291" s="100">
        <v>65</v>
      </c>
      <c r="G291" s="100">
        <v>8</v>
      </c>
      <c r="H291" s="100">
        <v>5</v>
      </c>
      <c r="I291" s="100">
        <v>4</v>
      </c>
      <c r="J291" s="100" t="s">
        <v>153</v>
      </c>
      <c r="K291" s="100">
        <v>0</v>
      </c>
      <c r="L291" s="100">
        <v>0</v>
      </c>
      <c r="M291" s="100">
        <v>0</v>
      </c>
      <c r="N291" s="101">
        <v>136</v>
      </c>
    </row>
    <row r="292" spans="1:14" ht="15">
      <c r="A292" s="95">
        <v>2418</v>
      </c>
      <c r="B292" s="110" t="s">
        <v>514</v>
      </c>
      <c r="C292" s="100">
        <v>89</v>
      </c>
      <c r="D292" s="100">
        <v>90</v>
      </c>
      <c r="E292" s="100">
        <v>52</v>
      </c>
      <c r="F292" s="100">
        <v>46</v>
      </c>
      <c r="G292" s="100">
        <v>0</v>
      </c>
      <c r="H292" s="100">
        <v>9</v>
      </c>
      <c r="I292" s="100" t="s">
        <v>153</v>
      </c>
      <c r="J292" s="100">
        <v>4</v>
      </c>
      <c r="K292" s="100">
        <v>0</v>
      </c>
      <c r="L292" s="100">
        <v>0</v>
      </c>
      <c r="M292" s="100">
        <v>0</v>
      </c>
      <c r="N292" s="101">
        <v>174</v>
      </c>
    </row>
    <row r="293" spans="1:14" ht="15">
      <c r="A293" s="95">
        <v>2421</v>
      </c>
      <c r="B293" s="110" t="s">
        <v>515</v>
      </c>
      <c r="C293" s="100">
        <v>130</v>
      </c>
      <c r="D293" s="100">
        <v>156</v>
      </c>
      <c r="E293" s="100">
        <v>71</v>
      </c>
      <c r="F293" s="100">
        <v>72</v>
      </c>
      <c r="G293" s="100" t="s">
        <v>153</v>
      </c>
      <c r="H293" s="100">
        <v>8</v>
      </c>
      <c r="I293" s="100">
        <v>0</v>
      </c>
      <c r="J293" s="100">
        <v>0</v>
      </c>
      <c r="K293" s="100">
        <v>0</v>
      </c>
      <c r="L293" s="100">
        <v>0</v>
      </c>
      <c r="M293" s="100">
        <v>0</v>
      </c>
      <c r="N293" s="101">
        <v>288</v>
      </c>
    </row>
    <row r="294" spans="1:14" ht="15">
      <c r="A294" s="95">
        <v>2422</v>
      </c>
      <c r="B294" s="110" t="s">
        <v>516</v>
      </c>
      <c r="C294" s="100">
        <v>60</v>
      </c>
      <c r="D294" s="100">
        <v>53</v>
      </c>
      <c r="E294" s="100" t="s">
        <v>153</v>
      </c>
      <c r="F294" s="100">
        <v>58</v>
      </c>
      <c r="G294" s="100">
        <v>0</v>
      </c>
      <c r="H294" s="100">
        <v>5</v>
      </c>
      <c r="I294" s="100">
        <v>0</v>
      </c>
      <c r="J294" s="100">
        <v>0</v>
      </c>
      <c r="K294" s="100">
        <v>0</v>
      </c>
      <c r="L294" s="100">
        <v>0</v>
      </c>
      <c r="M294" s="100">
        <v>0</v>
      </c>
      <c r="N294" s="101">
        <v>110</v>
      </c>
    </row>
    <row r="295" spans="1:14" ht="15">
      <c r="A295" s="95">
        <v>2425</v>
      </c>
      <c r="B295" s="110" t="s">
        <v>517</v>
      </c>
      <c r="C295" s="100">
        <v>72</v>
      </c>
      <c r="D295" s="100">
        <v>79</v>
      </c>
      <c r="E295" s="100">
        <v>19</v>
      </c>
      <c r="F295" s="100">
        <v>34</v>
      </c>
      <c r="G295" s="100" t="s">
        <v>153</v>
      </c>
      <c r="H295" s="100">
        <v>4</v>
      </c>
      <c r="I295" s="100">
        <v>0</v>
      </c>
      <c r="J295" s="100">
        <v>0</v>
      </c>
      <c r="K295" s="100">
        <v>0</v>
      </c>
      <c r="L295" s="100">
        <v>0</v>
      </c>
      <c r="M295" s="100">
        <v>0</v>
      </c>
      <c r="N295" s="101">
        <v>130</v>
      </c>
    </row>
    <row r="296" spans="1:14" ht="15">
      <c r="A296" s="95">
        <v>2460</v>
      </c>
      <c r="B296" s="110" t="s">
        <v>518</v>
      </c>
      <c r="C296" s="100">
        <v>236</v>
      </c>
      <c r="D296" s="100">
        <v>126</v>
      </c>
      <c r="E296" s="100">
        <v>71</v>
      </c>
      <c r="F296" s="100">
        <v>79</v>
      </c>
      <c r="G296" s="100" t="s">
        <v>153</v>
      </c>
      <c r="H296" s="100">
        <v>5</v>
      </c>
      <c r="I296" s="100">
        <v>8</v>
      </c>
      <c r="J296" s="100">
        <v>0</v>
      </c>
      <c r="K296" s="100">
        <v>0</v>
      </c>
      <c r="L296" s="100" t="s">
        <v>153</v>
      </c>
      <c r="M296" s="100">
        <v>0</v>
      </c>
      <c r="N296" s="101">
        <v>335</v>
      </c>
    </row>
    <row r="297" spans="1:14" ht="15">
      <c r="A297" s="95">
        <v>2462</v>
      </c>
      <c r="B297" s="110" t="s">
        <v>519</v>
      </c>
      <c r="C297" s="100">
        <v>119</v>
      </c>
      <c r="D297" s="100">
        <v>126</v>
      </c>
      <c r="E297" s="100">
        <v>91</v>
      </c>
      <c r="F297" s="100">
        <v>122</v>
      </c>
      <c r="G297" s="100">
        <v>34</v>
      </c>
      <c r="H297" s="100">
        <v>11</v>
      </c>
      <c r="I297" s="100" t="s">
        <v>153</v>
      </c>
      <c r="J297" s="100" t="s">
        <v>153</v>
      </c>
      <c r="K297" s="100">
        <v>0</v>
      </c>
      <c r="L297" s="100">
        <v>0</v>
      </c>
      <c r="M297" s="100">
        <v>0</v>
      </c>
      <c r="N297" s="101">
        <v>281</v>
      </c>
    </row>
    <row r="298" spans="1:14" ht="15">
      <c r="A298" s="95">
        <v>2463</v>
      </c>
      <c r="B298" s="110" t="s">
        <v>520</v>
      </c>
      <c r="C298" s="100">
        <v>85</v>
      </c>
      <c r="D298" s="100">
        <v>82</v>
      </c>
      <c r="E298" s="100">
        <v>33</v>
      </c>
      <c r="F298" s="100">
        <v>40</v>
      </c>
      <c r="G298" s="100">
        <v>0</v>
      </c>
      <c r="H298" s="100">
        <v>6</v>
      </c>
      <c r="I298" s="100">
        <v>0</v>
      </c>
      <c r="J298" s="100">
        <v>5</v>
      </c>
      <c r="K298" s="100">
        <v>0</v>
      </c>
      <c r="L298" s="100">
        <v>0</v>
      </c>
      <c r="M298" s="100">
        <v>0</v>
      </c>
      <c r="N298" s="101">
        <v>146</v>
      </c>
    </row>
    <row r="299" spans="1:14" ht="15">
      <c r="A299" s="95">
        <v>2480</v>
      </c>
      <c r="B299" s="110" t="s">
        <v>521</v>
      </c>
      <c r="C299" s="100">
        <v>1981</v>
      </c>
      <c r="D299" s="100">
        <v>1999</v>
      </c>
      <c r="E299" s="100">
        <v>909</v>
      </c>
      <c r="F299" s="100">
        <v>417</v>
      </c>
      <c r="G299" s="100">
        <v>54</v>
      </c>
      <c r="H299" s="100">
        <v>124</v>
      </c>
      <c r="I299" s="100">
        <v>166</v>
      </c>
      <c r="J299" s="100">
        <v>61</v>
      </c>
      <c r="K299" s="100">
        <v>0</v>
      </c>
      <c r="L299" s="100" t="s">
        <v>153</v>
      </c>
      <c r="M299" s="100">
        <v>0</v>
      </c>
      <c r="N299" s="101">
        <v>3632</v>
      </c>
    </row>
    <row r="300" spans="1:14" ht="15">
      <c r="A300" s="95">
        <v>2481</v>
      </c>
      <c r="B300" s="110" t="s">
        <v>522</v>
      </c>
      <c r="C300" s="100">
        <v>249</v>
      </c>
      <c r="D300" s="100">
        <v>224</v>
      </c>
      <c r="E300" s="100">
        <v>147</v>
      </c>
      <c r="F300" s="100">
        <v>0</v>
      </c>
      <c r="G300" s="100">
        <v>37</v>
      </c>
      <c r="H300" s="100">
        <v>28</v>
      </c>
      <c r="I300" s="100">
        <v>11</v>
      </c>
      <c r="J300" s="100">
        <v>11</v>
      </c>
      <c r="K300" s="100">
        <v>0</v>
      </c>
      <c r="L300" s="100" t="s">
        <v>153</v>
      </c>
      <c r="M300" s="100">
        <v>0</v>
      </c>
      <c r="N300" s="101">
        <v>462</v>
      </c>
    </row>
    <row r="301" spans="1:14" ht="15">
      <c r="A301" s="95">
        <v>2482</v>
      </c>
      <c r="B301" s="110" t="s">
        <v>523</v>
      </c>
      <c r="C301" s="100">
        <v>1769</v>
      </c>
      <c r="D301" s="100">
        <v>1263</v>
      </c>
      <c r="E301" s="100">
        <v>781</v>
      </c>
      <c r="F301" s="100">
        <v>717</v>
      </c>
      <c r="G301" s="100">
        <v>0</v>
      </c>
      <c r="H301" s="100">
        <v>33</v>
      </c>
      <c r="I301" s="100">
        <v>116</v>
      </c>
      <c r="J301" s="100">
        <v>16</v>
      </c>
      <c r="K301" s="100" t="s">
        <v>153</v>
      </c>
      <c r="L301" s="100">
        <v>0</v>
      </c>
      <c r="M301" s="100">
        <v>0</v>
      </c>
      <c r="N301" s="101">
        <v>2919</v>
      </c>
    </row>
    <row r="302" spans="1:14" ht="15">
      <c r="A302" s="105">
        <v>25</v>
      </c>
      <c r="B302" s="111" t="s">
        <v>554</v>
      </c>
      <c r="C302" s="106">
        <v>5762</v>
      </c>
      <c r="D302" s="106">
        <v>4647</v>
      </c>
      <c r="E302" s="106">
        <v>2980</v>
      </c>
      <c r="F302" s="106">
        <v>1914</v>
      </c>
      <c r="G302" s="106">
        <v>737</v>
      </c>
      <c r="H302" s="106">
        <v>383</v>
      </c>
      <c r="I302" s="106">
        <v>281</v>
      </c>
      <c r="J302" s="106">
        <v>107</v>
      </c>
      <c r="K302" s="106">
        <v>54</v>
      </c>
      <c r="L302" s="106">
        <v>97</v>
      </c>
      <c r="M302" s="106">
        <v>33</v>
      </c>
      <c r="N302" s="107">
        <v>10367</v>
      </c>
    </row>
    <row r="303" spans="1:14" ht="15">
      <c r="A303" s="95">
        <v>2505</v>
      </c>
      <c r="B303" s="110" t="s">
        <v>524</v>
      </c>
      <c r="C303" s="100">
        <v>152</v>
      </c>
      <c r="D303" s="100">
        <v>121</v>
      </c>
      <c r="E303" s="100">
        <v>137</v>
      </c>
      <c r="F303" s="100">
        <v>80</v>
      </c>
      <c r="G303" s="100" t="s">
        <v>153</v>
      </c>
      <c r="H303" s="100">
        <v>16</v>
      </c>
      <c r="I303" s="100">
        <v>0</v>
      </c>
      <c r="J303" s="100">
        <v>0</v>
      </c>
      <c r="K303" s="100">
        <v>0</v>
      </c>
      <c r="L303" s="100" t="s">
        <v>153</v>
      </c>
      <c r="M303" s="100">
        <v>0</v>
      </c>
      <c r="N303" s="101">
        <v>325</v>
      </c>
    </row>
    <row r="304" spans="1:14" ht="15">
      <c r="A304" s="95">
        <v>2506</v>
      </c>
      <c r="B304" s="110" t="s">
        <v>525</v>
      </c>
      <c r="C304" s="100">
        <v>57</v>
      </c>
      <c r="D304" s="100">
        <v>60</v>
      </c>
      <c r="E304" s="100">
        <v>31</v>
      </c>
      <c r="F304" s="100">
        <v>43</v>
      </c>
      <c r="G304" s="100">
        <v>31</v>
      </c>
      <c r="H304" s="100">
        <v>5</v>
      </c>
      <c r="I304" s="100">
        <v>0</v>
      </c>
      <c r="J304" s="100">
        <v>0</v>
      </c>
      <c r="K304" s="100">
        <v>0</v>
      </c>
      <c r="L304" s="100">
        <v>0</v>
      </c>
      <c r="M304" s="100">
        <v>0</v>
      </c>
      <c r="N304" s="101">
        <v>120</v>
      </c>
    </row>
    <row r="305" spans="1:14" ht="15">
      <c r="A305" s="95">
        <v>2510</v>
      </c>
      <c r="B305" s="110" t="s">
        <v>526</v>
      </c>
      <c r="C305" s="100">
        <v>101</v>
      </c>
      <c r="D305" s="100">
        <v>69</v>
      </c>
      <c r="E305" s="100">
        <v>41</v>
      </c>
      <c r="F305" s="100">
        <v>85</v>
      </c>
      <c r="G305" s="100">
        <v>22</v>
      </c>
      <c r="H305" s="100">
        <v>4</v>
      </c>
      <c r="I305" s="100">
        <v>0</v>
      </c>
      <c r="J305" s="100">
        <v>0</v>
      </c>
      <c r="K305" s="100" t="s">
        <v>153</v>
      </c>
      <c r="L305" s="100">
        <v>0</v>
      </c>
      <c r="M305" s="100" t="s">
        <v>153</v>
      </c>
      <c r="N305" s="101">
        <v>200</v>
      </c>
    </row>
    <row r="306" spans="1:14" ht="15">
      <c r="A306" s="95">
        <v>2513</v>
      </c>
      <c r="B306" s="110" t="s">
        <v>527</v>
      </c>
      <c r="C306" s="100">
        <v>119</v>
      </c>
      <c r="D306" s="100">
        <v>91</v>
      </c>
      <c r="E306" s="100">
        <v>75</v>
      </c>
      <c r="F306" s="100">
        <v>47</v>
      </c>
      <c r="G306" s="100">
        <v>12</v>
      </c>
      <c r="H306" s="100">
        <v>6</v>
      </c>
      <c r="I306" s="100" t="s">
        <v>153</v>
      </c>
      <c r="J306" s="100" t="s">
        <v>153</v>
      </c>
      <c r="K306" s="100">
        <v>0</v>
      </c>
      <c r="L306" s="100">
        <v>0</v>
      </c>
      <c r="M306" s="100">
        <v>0</v>
      </c>
      <c r="N306" s="101">
        <v>218</v>
      </c>
    </row>
    <row r="307" spans="1:14" ht="15">
      <c r="A307" s="95">
        <v>2514</v>
      </c>
      <c r="B307" s="110" t="s">
        <v>528</v>
      </c>
      <c r="C307" s="100">
        <v>427</v>
      </c>
      <c r="D307" s="100">
        <v>372</v>
      </c>
      <c r="E307" s="100">
        <v>245</v>
      </c>
      <c r="F307" s="100">
        <v>164</v>
      </c>
      <c r="G307" s="100">
        <v>134</v>
      </c>
      <c r="H307" s="100">
        <v>32</v>
      </c>
      <c r="I307" s="100">
        <v>24</v>
      </c>
      <c r="J307" s="100">
        <v>12</v>
      </c>
      <c r="K307" s="100" t="s">
        <v>153</v>
      </c>
      <c r="L307" s="100">
        <v>20</v>
      </c>
      <c r="M307" s="100">
        <v>0</v>
      </c>
      <c r="N307" s="101">
        <v>781</v>
      </c>
    </row>
    <row r="308" spans="1:14" ht="15">
      <c r="A308" s="95">
        <v>2518</v>
      </c>
      <c r="B308" s="110" t="s">
        <v>529</v>
      </c>
      <c r="C308" s="100">
        <v>183</v>
      </c>
      <c r="D308" s="100">
        <v>154</v>
      </c>
      <c r="E308" s="100">
        <v>76</v>
      </c>
      <c r="F308" s="100">
        <v>101</v>
      </c>
      <c r="G308" s="100">
        <v>38</v>
      </c>
      <c r="H308" s="100">
        <v>17</v>
      </c>
      <c r="I308" s="100">
        <v>0</v>
      </c>
      <c r="J308" s="100">
        <v>11</v>
      </c>
      <c r="K308" s="100">
        <v>0</v>
      </c>
      <c r="L308" s="100" t="s">
        <v>153</v>
      </c>
      <c r="M308" s="100">
        <v>0</v>
      </c>
      <c r="N308" s="101">
        <v>297</v>
      </c>
    </row>
    <row r="309" spans="1:14" ht="15">
      <c r="A309" s="93">
        <v>2521</v>
      </c>
      <c r="B309" s="108" t="s">
        <v>530</v>
      </c>
      <c r="C309" s="98">
        <v>164</v>
      </c>
      <c r="D309" s="98">
        <v>147</v>
      </c>
      <c r="E309" s="98">
        <v>100</v>
      </c>
      <c r="F309" s="98">
        <v>165</v>
      </c>
      <c r="G309" s="98">
        <v>21</v>
      </c>
      <c r="H309" s="98">
        <v>9</v>
      </c>
      <c r="I309" s="98">
        <v>0</v>
      </c>
      <c r="J309" s="98" t="s">
        <v>153</v>
      </c>
      <c r="K309" s="98">
        <v>10</v>
      </c>
      <c r="L309" s="98">
        <v>6</v>
      </c>
      <c r="M309" s="98" t="s">
        <v>153</v>
      </c>
      <c r="N309" s="99">
        <v>390</v>
      </c>
    </row>
    <row r="310" spans="1:14" ht="15">
      <c r="A310" s="93">
        <v>2523</v>
      </c>
      <c r="B310" s="108" t="s">
        <v>531</v>
      </c>
      <c r="C310" s="98">
        <v>356</v>
      </c>
      <c r="D310" s="98">
        <v>272</v>
      </c>
      <c r="E310" s="98">
        <v>226</v>
      </c>
      <c r="F310" s="98">
        <v>186</v>
      </c>
      <c r="G310" s="98">
        <v>12</v>
      </c>
      <c r="H310" s="98">
        <v>6</v>
      </c>
      <c r="I310" s="98" t="s">
        <v>153</v>
      </c>
      <c r="J310" s="98" t="s">
        <v>153</v>
      </c>
      <c r="K310" s="98">
        <v>11</v>
      </c>
      <c r="L310" s="98">
        <v>0</v>
      </c>
      <c r="M310" s="98">
        <v>0</v>
      </c>
      <c r="N310" s="99">
        <v>675</v>
      </c>
    </row>
    <row r="311" spans="1:14" ht="15">
      <c r="A311" s="93">
        <v>2560</v>
      </c>
      <c r="B311" s="108" t="s">
        <v>532</v>
      </c>
      <c r="C311" s="98">
        <v>245</v>
      </c>
      <c r="D311" s="98">
        <v>148</v>
      </c>
      <c r="E311" s="98">
        <v>100</v>
      </c>
      <c r="F311" s="98">
        <v>113</v>
      </c>
      <c r="G311" s="98">
        <v>30</v>
      </c>
      <c r="H311" s="98">
        <v>17</v>
      </c>
      <c r="I311" s="98">
        <v>27</v>
      </c>
      <c r="J311" s="98">
        <v>0</v>
      </c>
      <c r="K311" s="98">
        <v>0</v>
      </c>
      <c r="L311" s="98" t="s">
        <v>153</v>
      </c>
      <c r="M311" s="98">
        <v>0</v>
      </c>
      <c r="N311" s="99">
        <v>378</v>
      </c>
    </row>
    <row r="312" spans="1:14" ht="15">
      <c r="A312" s="93">
        <v>2580</v>
      </c>
      <c r="B312" s="108" t="s">
        <v>533</v>
      </c>
      <c r="C312" s="98">
        <v>1551</v>
      </c>
      <c r="D312" s="98">
        <v>1168</v>
      </c>
      <c r="E312" s="98">
        <v>863</v>
      </c>
      <c r="F312" s="98">
        <v>0</v>
      </c>
      <c r="G312" s="98">
        <v>77</v>
      </c>
      <c r="H312" s="98">
        <v>87</v>
      </c>
      <c r="I312" s="98">
        <v>142</v>
      </c>
      <c r="J312" s="98">
        <v>48</v>
      </c>
      <c r="K312" s="98">
        <v>18</v>
      </c>
      <c r="L312" s="98">
        <v>36</v>
      </c>
      <c r="M312" s="98">
        <v>0</v>
      </c>
      <c r="N312" s="99">
        <v>2742</v>
      </c>
    </row>
    <row r="313" spans="1:14" ht="15">
      <c r="A313" s="93">
        <v>2581</v>
      </c>
      <c r="B313" s="108" t="s">
        <v>534</v>
      </c>
      <c r="C313" s="98">
        <v>874</v>
      </c>
      <c r="D313" s="98">
        <v>580</v>
      </c>
      <c r="E313" s="98">
        <v>514</v>
      </c>
      <c r="F313" s="98">
        <v>227</v>
      </c>
      <c r="G313" s="98">
        <v>57</v>
      </c>
      <c r="H313" s="98">
        <v>89</v>
      </c>
      <c r="I313" s="98">
        <v>36</v>
      </c>
      <c r="J313" s="98">
        <v>0</v>
      </c>
      <c r="K313" s="98" t="s">
        <v>153</v>
      </c>
      <c r="L313" s="98">
        <v>13</v>
      </c>
      <c r="M313" s="98">
        <v>0</v>
      </c>
      <c r="N313" s="99">
        <v>1565</v>
      </c>
    </row>
    <row r="314" spans="1:14" ht="15">
      <c r="A314" s="93">
        <v>2582</v>
      </c>
      <c r="B314" s="108" t="s">
        <v>535</v>
      </c>
      <c r="C314" s="98">
        <v>779</v>
      </c>
      <c r="D314" s="98">
        <v>615</v>
      </c>
      <c r="E314" s="98">
        <v>316</v>
      </c>
      <c r="F314" s="98">
        <v>277</v>
      </c>
      <c r="G314" s="98">
        <v>166</v>
      </c>
      <c r="H314" s="98">
        <v>62</v>
      </c>
      <c r="I314" s="98">
        <v>27</v>
      </c>
      <c r="J314" s="98">
        <v>18</v>
      </c>
      <c r="K314" s="98" t="s">
        <v>153</v>
      </c>
      <c r="L314" s="98">
        <v>8</v>
      </c>
      <c r="M314" s="98">
        <v>6</v>
      </c>
      <c r="N314" s="99">
        <v>1262</v>
      </c>
    </row>
    <row r="315" spans="1:14" ht="15">
      <c r="A315" s="93">
        <v>2583</v>
      </c>
      <c r="B315" s="108" t="s">
        <v>536</v>
      </c>
      <c r="C315" s="98">
        <v>300</v>
      </c>
      <c r="D315" s="98">
        <v>360</v>
      </c>
      <c r="E315" s="98">
        <v>48</v>
      </c>
      <c r="F315" s="98">
        <v>96</v>
      </c>
      <c r="G315" s="98" t="s">
        <v>153</v>
      </c>
      <c r="H315" s="98">
        <v>10</v>
      </c>
      <c r="I315" s="98" t="s">
        <v>153</v>
      </c>
      <c r="J315" s="98" t="s">
        <v>153</v>
      </c>
      <c r="K315" s="98" t="s">
        <v>153</v>
      </c>
      <c r="L315" s="98">
        <v>5</v>
      </c>
      <c r="M315" s="98">
        <v>18</v>
      </c>
      <c r="N315" s="99">
        <v>516</v>
      </c>
    </row>
    <row r="316" spans="1:14" ht="15">
      <c r="A316" s="93">
        <v>2584</v>
      </c>
      <c r="B316" s="108" t="s">
        <v>537</v>
      </c>
      <c r="C316" s="98">
        <v>454</v>
      </c>
      <c r="D316" s="98">
        <v>494</v>
      </c>
      <c r="E316" s="98">
        <v>211</v>
      </c>
      <c r="F316" s="98">
        <v>330</v>
      </c>
      <c r="G316" s="98">
        <v>124</v>
      </c>
      <c r="H316" s="98">
        <v>23</v>
      </c>
      <c r="I316" s="98">
        <v>15</v>
      </c>
      <c r="J316" s="98">
        <v>9</v>
      </c>
      <c r="K316" s="98" t="s">
        <v>153</v>
      </c>
      <c r="L316" s="98" t="s">
        <v>153</v>
      </c>
      <c r="M316" s="98">
        <v>0</v>
      </c>
      <c r="N316" s="99">
        <v>908</v>
      </c>
    </row>
    <row r="317" spans="1:14">
      <c r="A317" s="32" t="s">
        <v>121</v>
      </c>
    </row>
    <row r="318" spans="1:14" ht="14.4" thickBot="1">
      <c r="A318" s="115" t="s">
        <v>573</v>
      </c>
    </row>
    <row r="319" spans="1:14" ht="14.4" thickBot="1">
      <c r="A319" s="78" t="s">
        <v>576</v>
      </c>
      <c r="B319" s="80"/>
    </row>
    <row r="320" spans="1:14" ht="14.4" thickBot="1">
      <c r="A320" s="78" t="s">
        <v>580</v>
      </c>
      <c r="B320" s="80"/>
    </row>
    <row r="321" spans="2:2" ht="14.4" thickBot="1">
      <c r="B321" s="81"/>
    </row>
    <row r="322" spans="2:2" ht="14.4" thickBot="1">
      <c r="B322" s="80"/>
    </row>
    <row r="323" spans="2:2" ht="14.4" thickBot="1">
      <c r="B323" s="80"/>
    </row>
    <row r="324" spans="2:2" ht="14.4" thickBot="1">
      <c r="B324" s="80"/>
    </row>
    <row r="325" spans="2:2" ht="14.4" thickBot="1">
      <c r="B325" s="80"/>
    </row>
    <row r="326" spans="2:2" ht="14.4" thickBot="1">
      <c r="B326" s="80"/>
    </row>
    <row r="327" spans="2:2" ht="14.4" thickBot="1">
      <c r="B327" s="80"/>
    </row>
    <row r="328" spans="2:2" ht="14.4" thickBot="1">
      <c r="B328" s="80"/>
    </row>
    <row r="329" spans="2:2" ht="14.4" thickBot="1">
      <c r="B329" s="80"/>
    </row>
    <row r="330" spans="2:2" ht="14.4" thickBot="1">
      <c r="B330" s="80"/>
    </row>
    <row r="331" spans="2:2" ht="14.4" thickBot="1">
      <c r="B331" s="80"/>
    </row>
    <row r="332" spans="2:2" ht="14.4" thickBot="1">
      <c r="B332" s="80"/>
    </row>
    <row r="333" spans="2:2" ht="14.4" thickBot="1">
      <c r="B333" s="80"/>
    </row>
    <row r="334" spans="2:2" ht="14.4" thickBot="1">
      <c r="B334" s="80"/>
    </row>
    <row r="335" spans="2:2" ht="14.4" thickBot="1">
      <c r="B335" s="80"/>
    </row>
    <row r="336" spans="2:2" ht="14.4" thickBot="1">
      <c r="B336" s="80"/>
    </row>
    <row r="337" spans="2:14" ht="14.4" thickBot="1">
      <c r="B337" s="80"/>
    </row>
    <row r="338" spans="2:14" ht="14.4" thickBot="1">
      <c r="B338" s="80"/>
    </row>
    <row r="339" spans="2:14" ht="14.4" thickBot="1">
      <c r="B339" s="80"/>
    </row>
    <row r="340" spans="2:14" ht="14.4" thickBot="1">
      <c r="B340" s="80"/>
    </row>
    <row r="341" spans="2:14" ht="14.4" thickBot="1">
      <c r="B341" s="80"/>
    </row>
    <row r="342" spans="2:14">
      <c r="B342" s="80"/>
    </row>
    <row r="344" spans="2:14" ht="14.4" thickBot="1"/>
    <row r="345" spans="2:14">
      <c r="B345" s="80"/>
      <c r="C345" s="87"/>
      <c r="D345" s="88"/>
      <c r="E345" s="88"/>
      <c r="F345" s="88"/>
      <c r="G345" s="88"/>
      <c r="H345" s="88"/>
      <c r="I345" s="88"/>
      <c r="J345" s="88"/>
      <c r="K345" s="88"/>
      <c r="L345" s="88"/>
      <c r="M345" s="88"/>
      <c r="N345" s="8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2B60-6880-4153-B0D4-30DC602F9683}">
  <sheetPr codeName="Blad20">
    <tabColor theme="2" tint="-9.9978637043366805E-2"/>
  </sheetPr>
  <dimension ref="A1:N345"/>
  <sheetViews>
    <sheetView zoomScaleNormal="100" workbookViewId="0"/>
  </sheetViews>
  <sheetFormatPr defaultColWidth="9.375" defaultRowHeight="13.8"/>
  <cols>
    <col min="1" max="1" width="15.375" style="24" customWidth="1"/>
    <col min="2" max="2" width="30.625" style="24" customWidth="1"/>
    <col min="3" max="3" width="16.875" style="84" customWidth="1"/>
    <col min="4" max="4" width="32.625" style="84" customWidth="1"/>
    <col min="5" max="5" width="26.375" style="84" customWidth="1"/>
    <col min="6" max="6" width="19.125" style="84" customWidth="1"/>
    <col min="7" max="7" width="13.375" style="84" customWidth="1"/>
    <col min="8" max="8" width="17.625" style="84" customWidth="1"/>
    <col min="9" max="9" width="22" style="84" customWidth="1"/>
    <col min="10" max="11" width="13.375" style="84" customWidth="1"/>
    <col min="12" max="12" width="26.5" style="84" customWidth="1"/>
    <col min="13" max="13" width="17.5" style="84" customWidth="1"/>
    <col min="14" max="14" width="16.375" style="84" customWidth="1"/>
    <col min="15" max="18" width="9.375" style="24" customWidth="1"/>
    <col min="19" max="16384" width="9.375" style="24"/>
  </cols>
  <sheetData>
    <row r="1" spans="1:14">
      <c r="A1" s="74" t="s">
        <v>561</v>
      </c>
    </row>
    <row r="2" spans="1:14" ht="17.25" customHeight="1">
      <c r="A2" s="60" t="s">
        <v>722</v>
      </c>
      <c r="B2" s="60"/>
      <c r="C2" s="85"/>
      <c r="D2" s="85"/>
      <c r="E2" s="85"/>
      <c r="F2" s="85"/>
      <c r="G2" s="85"/>
      <c r="H2" s="85"/>
      <c r="I2" s="85"/>
      <c r="J2" s="85"/>
      <c r="K2" s="85"/>
      <c r="L2" s="85"/>
      <c r="M2" s="85"/>
      <c r="N2" s="85"/>
    </row>
    <row r="3" spans="1:14" ht="17.25" customHeight="1">
      <c r="A3" s="58" t="s">
        <v>691</v>
      </c>
      <c r="B3" s="59"/>
      <c r="C3" s="86"/>
      <c r="D3" s="86"/>
      <c r="E3" s="86"/>
      <c r="F3" s="86"/>
      <c r="G3" s="86"/>
      <c r="H3" s="86"/>
      <c r="I3" s="86"/>
      <c r="J3" s="86"/>
      <c r="K3" s="86"/>
      <c r="L3" s="86"/>
      <c r="M3" s="86"/>
      <c r="N3" s="86"/>
    </row>
    <row r="4" spans="1:14" s="83" customFormat="1" ht="24" customHeight="1">
      <c r="A4" s="89" t="s">
        <v>127</v>
      </c>
      <c r="B4" s="90" t="s">
        <v>126</v>
      </c>
      <c r="C4" s="91" t="s">
        <v>129</v>
      </c>
      <c r="D4" s="91" t="s">
        <v>130</v>
      </c>
      <c r="E4" s="91" t="s">
        <v>787</v>
      </c>
      <c r="F4" s="91" t="s">
        <v>52</v>
      </c>
      <c r="G4" s="91" t="s">
        <v>140</v>
      </c>
      <c r="H4" s="91" t="s">
        <v>54</v>
      </c>
      <c r="I4" s="91" t="s">
        <v>143</v>
      </c>
      <c r="J4" s="91" t="s">
        <v>144</v>
      </c>
      <c r="K4" s="91" t="s">
        <v>145</v>
      </c>
      <c r="L4" s="91" t="s">
        <v>146</v>
      </c>
      <c r="M4" s="91" t="s">
        <v>147</v>
      </c>
      <c r="N4" s="92" t="s">
        <v>60</v>
      </c>
    </row>
    <row r="5" spans="1:14" ht="15">
      <c r="A5" s="93">
        <v>0</v>
      </c>
      <c r="B5" s="108" t="s">
        <v>148</v>
      </c>
      <c r="C5" s="97">
        <v>285029</v>
      </c>
      <c r="D5" s="98">
        <v>223208</v>
      </c>
      <c r="E5" s="98">
        <v>108762</v>
      </c>
      <c r="F5" s="98">
        <v>73629</v>
      </c>
      <c r="G5" s="98">
        <v>37784</v>
      </c>
      <c r="H5" s="98">
        <v>36425</v>
      </c>
      <c r="I5" s="98">
        <v>17489</v>
      </c>
      <c r="J5" s="98">
        <v>11930</v>
      </c>
      <c r="K5" s="98">
        <v>4417</v>
      </c>
      <c r="L5" s="98">
        <v>1880</v>
      </c>
      <c r="M5" s="98">
        <v>2405</v>
      </c>
      <c r="N5" s="99">
        <v>420635</v>
      </c>
    </row>
    <row r="6" spans="1:14" ht="15">
      <c r="A6" s="102" t="s">
        <v>149</v>
      </c>
      <c r="B6" s="109" t="s">
        <v>539</v>
      </c>
      <c r="C6" s="103">
        <v>47684</v>
      </c>
      <c r="D6" s="103">
        <v>43458</v>
      </c>
      <c r="E6" s="103">
        <v>20484</v>
      </c>
      <c r="F6" s="103">
        <v>11033</v>
      </c>
      <c r="G6" s="103">
        <v>8420</v>
      </c>
      <c r="H6" s="103">
        <v>3960</v>
      </c>
      <c r="I6" s="103">
        <v>4455</v>
      </c>
      <c r="J6" s="103">
        <v>2043</v>
      </c>
      <c r="K6" s="103">
        <v>1868</v>
      </c>
      <c r="L6" s="103">
        <v>202</v>
      </c>
      <c r="M6" s="103">
        <v>1024</v>
      </c>
      <c r="N6" s="104">
        <v>75769</v>
      </c>
    </row>
    <row r="7" spans="1:14" ht="15">
      <c r="A7" s="95" t="s">
        <v>151</v>
      </c>
      <c r="B7" s="110" t="s">
        <v>152</v>
      </c>
      <c r="C7" s="100">
        <v>803</v>
      </c>
      <c r="D7" s="100">
        <v>788</v>
      </c>
      <c r="E7" s="100">
        <v>442</v>
      </c>
      <c r="F7" s="100">
        <v>235</v>
      </c>
      <c r="G7" s="100">
        <v>183</v>
      </c>
      <c r="H7" s="100">
        <v>59</v>
      </c>
      <c r="I7" s="100">
        <v>85</v>
      </c>
      <c r="J7" s="100">
        <v>19</v>
      </c>
      <c r="K7" s="100">
        <v>47</v>
      </c>
      <c r="L7" s="100" t="s">
        <v>153</v>
      </c>
      <c r="M7" s="100">
        <v>0</v>
      </c>
      <c r="N7" s="101">
        <v>1376</v>
      </c>
    </row>
    <row r="8" spans="1:14" ht="15">
      <c r="A8" s="95" t="s">
        <v>154</v>
      </c>
      <c r="B8" s="110" t="s">
        <v>155</v>
      </c>
      <c r="C8" s="100">
        <v>637</v>
      </c>
      <c r="D8" s="100">
        <v>527</v>
      </c>
      <c r="E8" s="100">
        <v>297</v>
      </c>
      <c r="F8" s="100">
        <v>183</v>
      </c>
      <c r="G8" s="100">
        <v>46</v>
      </c>
      <c r="H8" s="100">
        <v>73</v>
      </c>
      <c r="I8" s="100">
        <v>84</v>
      </c>
      <c r="J8" s="100">
        <v>32</v>
      </c>
      <c r="K8" s="100">
        <v>16</v>
      </c>
      <c r="L8" s="100">
        <v>0</v>
      </c>
      <c r="M8" s="100" t="s">
        <v>153</v>
      </c>
      <c r="N8" s="101">
        <v>1022</v>
      </c>
    </row>
    <row r="9" spans="1:14" ht="15">
      <c r="A9" s="95" t="s">
        <v>156</v>
      </c>
      <c r="B9" s="110" t="s">
        <v>157</v>
      </c>
      <c r="C9" s="100">
        <v>1190</v>
      </c>
      <c r="D9" s="100">
        <v>847</v>
      </c>
      <c r="E9" s="100">
        <v>416</v>
      </c>
      <c r="F9" s="100">
        <v>273</v>
      </c>
      <c r="G9" s="100">
        <v>279</v>
      </c>
      <c r="H9" s="100">
        <v>106</v>
      </c>
      <c r="I9" s="100">
        <v>86</v>
      </c>
      <c r="J9" s="100">
        <v>83</v>
      </c>
      <c r="K9" s="100">
        <v>22</v>
      </c>
      <c r="L9" s="100">
        <v>6</v>
      </c>
      <c r="M9" s="100">
        <v>5</v>
      </c>
      <c r="N9" s="101">
        <v>1674</v>
      </c>
    </row>
    <row r="10" spans="1:14" ht="15">
      <c r="A10" s="95" t="s">
        <v>158</v>
      </c>
      <c r="B10" s="110" t="s">
        <v>159</v>
      </c>
      <c r="C10" s="100">
        <v>719</v>
      </c>
      <c r="D10" s="100">
        <v>637</v>
      </c>
      <c r="E10" s="100">
        <v>346</v>
      </c>
      <c r="F10" s="100">
        <v>180</v>
      </c>
      <c r="G10" s="100" t="s">
        <v>153</v>
      </c>
      <c r="H10" s="100">
        <v>104</v>
      </c>
      <c r="I10" s="100">
        <v>92</v>
      </c>
      <c r="J10" s="100">
        <v>37</v>
      </c>
      <c r="K10" s="100">
        <v>23</v>
      </c>
      <c r="L10" s="100" t="s">
        <v>153</v>
      </c>
      <c r="M10" s="100" t="s">
        <v>153</v>
      </c>
      <c r="N10" s="101">
        <v>1212</v>
      </c>
    </row>
    <row r="11" spans="1:14" ht="15">
      <c r="A11" s="95" t="s">
        <v>160</v>
      </c>
      <c r="B11" s="110" t="s">
        <v>161</v>
      </c>
      <c r="C11" s="100">
        <v>1771</v>
      </c>
      <c r="D11" s="100">
        <v>1765</v>
      </c>
      <c r="E11" s="100">
        <v>601</v>
      </c>
      <c r="F11" s="100">
        <v>689</v>
      </c>
      <c r="G11" s="100">
        <v>526</v>
      </c>
      <c r="H11" s="100">
        <v>181</v>
      </c>
      <c r="I11" s="100">
        <v>160</v>
      </c>
      <c r="J11" s="100">
        <v>130</v>
      </c>
      <c r="K11" s="100">
        <v>45</v>
      </c>
      <c r="L11" s="100">
        <v>12</v>
      </c>
      <c r="M11" s="100">
        <v>218</v>
      </c>
      <c r="N11" s="101">
        <v>2823</v>
      </c>
    </row>
    <row r="12" spans="1:14" ht="15">
      <c r="A12" s="95" t="s">
        <v>162</v>
      </c>
      <c r="B12" s="110" t="s">
        <v>163</v>
      </c>
      <c r="C12" s="100">
        <v>544</v>
      </c>
      <c r="D12" s="100">
        <v>665</v>
      </c>
      <c r="E12" s="100">
        <v>278</v>
      </c>
      <c r="F12" s="100">
        <v>290</v>
      </c>
      <c r="G12" s="100">
        <v>29</v>
      </c>
      <c r="H12" s="100">
        <v>65</v>
      </c>
      <c r="I12" s="100">
        <v>48</v>
      </c>
      <c r="J12" s="100">
        <v>0</v>
      </c>
      <c r="K12" s="100">
        <v>16</v>
      </c>
      <c r="L12" s="100" t="s">
        <v>153</v>
      </c>
      <c r="M12" s="100" t="s">
        <v>153</v>
      </c>
      <c r="N12" s="101">
        <v>931</v>
      </c>
    </row>
    <row r="13" spans="1:14" ht="15">
      <c r="A13" s="95" t="s">
        <v>164</v>
      </c>
      <c r="B13" s="110" t="s">
        <v>165</v>
      </c>
      <c r="C13" s="100">
        <v>1817</v>
      </c>
      <c r="D13" s="100">
        <v>1572</v>
      </c>
      <c r="E13" s="100">
        <v>771</v>
      </c>
      <c r="F13" s="100">
        <v>621</v>
      </c>
      <c r="G13" s="100">
        <v>270</v>
      </c>
      <c r="H13" s="100">
        <v>255</v>
      </c>
      <c r="I13" s="100">
        <v>155</v>
      </c>
      <c r="J13" s="100">
        <v>88</v>
      </c>
      <c r="K13" s="100">
        <v>61</v>
      </c>
      <c r="L13" s="100">
        <v>15</v>
      </c>
      <c r="M13" s="100">
        <v>0</v>
      </c>
      <c r="N13" s="101">
        <v>2912</v>
      </c>
    </row>
    <row r="14" spans="1:14" ht="15">
      <c r="A14" s="95" t="s">
        <v>166</v>
      </c>
      <c r="B14" s="110" t="s">
        <v>167</v>
      </c>
      <c r="C14" s="100">
        <v>1519</v>
      </c>
      <c r="D14" s="100">
        <v>1446</v>
      </c>
      <c r="E14" s="100">
        <v>668</v>
      </c>
      <c r="F14" s="100">
        <v>386</v>
      </c>
      <c r="G14" s="100">
        <v>95</v>
      </c>
      <c r="H14" s="100">
        <v>143</v>
      </c>
      <c r="I14" s="100">
        <v>174</v>
      </c>
      <c r="J14" s="100">
        <v>47</v>
      </c>
      <c r="K14" s="100">
        <v>21</v>
      </c>
      <c r="L14" s="100">
        <v>15</v>
      </c>
      <c r="M14" s="100">
        <v>0</v>
      </c>
      <c r="N14" s="101">
        <v>2431</v>
      </c>
    </row>
    <row r="15" spans="1:14" ht="15">
      <c r="A15" s="95" t="s">
        <v>168</v>
      </c>
      <c r="B15" s="110" t="s">
        <v>169</v>
      </c>
      <c r="C15" s="100">
        <v>408</v>
      </c>
      <c r="D15" s="100">
        <v>360</v>
      </c>
      <c r="E15" s="100">
        <v>159</v>
      </c>
      <c r="F15" s="100">
        <v>0</v>
      </c>
      <c r="G15" s="100">
        <v>118</v>
      </c>
      <c r="H15" s="100">
        <v>48</v>
      </c>
      <c r="I15" s="100">
        <v>74</v>
      </c>
      <c r="J15" s="100">
        <v>31</v>
      </c>
      <c r="K15" s="100">
        <v>4</v>
      </c>
      <c r="L15" s="100" t="s">
        <v>153</v>
      </c>
      <c r="M15" s="100">
        <v>0</v>
      </c>
      <c r="N15" s="101">
        <v>606</v>
      </c>
    </row>
    <row r="16" spans="1:14" ht="15">
      <c r="A16" s="95" t="s">
        <v>170</v>
      </c>
      <c r="B16" s="110" t="s">
        <v>171</v>
      </c>
      <c r="C16" s="100">
        <v>1696</v>
      </c>
      <c r="D16" s="100">
        <v>1429</v>
      </c>
      <c r="E16" s="100">
        <v>750</v>
      </c>
      <c r="F16" s="100">
        <v>349</v>
      </c>
      <c r="G16" s="100">
        <v>379</v>
      </c>
      <c r="H16" s="100">
        <v>241</v>
      </c>
      <c r="I16" s="100">
        <v>234</v>
      </c>
      <c r="J16" s="100">
        <v>60</v>
      </c>
      <c r="K16" s="100">
        <v>50</v>
      </c>
      <c r="L16" s="100">
        <v>21</v>
      </c>
      <c r="M16" s="100">
        <v>56</v>
      </c>
      <c r="N16" s="101">
        <v>2724</v>
      </c>
    </row>
    <row r="17" spans="1:14" ht="15">
      <c r="A17" s="95" t="s">
        <v>172</v>
      </c>
      <c r="B17" s="110" t="s">
        <v>173</v>
      </c>
      <c r="C17" s="100">
        <v>1398</v>
      </c>
      <c r="D17" s="100">
        <v>901</v>
      </c>
      <c r="E17" s="100">
        <v>392</v>
      </c>
      <c r="F17" s="100">
        <v>408</v>
      </c>
      <c r="G17" s="100">
        <v>379</v>
      </c>
      <c r="H17" s="100">
        <v>130</v>
      </c>
      <c r="I17" s="100">
        <v>87</v>
      </c>
      <c r="J17" s="100">
        <v>88</v>
      </c>
      <c r="K17" s="100">
        <v>11</v>
      </c>
      <c r="L17" s="100" t="s">
        <v>153</v>
      </c>
      <c r="M17" s="100" t="s">
        <v>153</v>
      </c>
      <c r="N17" s="101">
        <v>1896</v>
      </c>
    </row>
    <row r="18" spans="1:14" ht="15">
      <c r="A18" s="95" t="s">
        <v>174</v>
      </c>
      <c r="B18" s="110" t="s">
        <v>175</v>
      </c>
      <c r="C18" s="100">
        <v>547</v>
      </c>
      <c r="D18" s="100">
        <v>513</v>
      </c>
      <c r="E18" s="100">
        <v>245</v>
      </c>
      <c r="F18" s="100">
        <v>233</v>
      </c>
      <c r="G18" s="100">
        <v>141</v>
      </c>
      <c r="H18" s="100">
        <v>62</v>
      </c>
      <c r="I18" s="100">
        <v>46</v>
      </c>
      <c r="J18" s="100">
        <v>22</v>
      </c>
      <c r="K18" s="100">
        <v>9</v>
      </c>
      <c r="L18" s="100">
        <v>4</v>
      </c>
      <c r="M18" s="100">
        <v>9</v>
      </c>
      <c r="N18" s="101">
        <v>898</v>
      </c>
    </row>
    <row r="19" spans="1:14" ht="15">
      <c r="A19" s="95" t="s">
        <v>176</v>
      </c>
      <c r="B19" s="110" t="s">
        <v>177</v>
      </c>
      <c r="C19" s="100">
        <v>203</v>
      </c>
      <c r="D19" s="100">
        <v>181</v>
      </c>
      <c r="E19" s="100">
        <v>70</v>
      </c>
      <c r="F19" s="100">
        <v>108</v>
      </c>
      <c r="G19" s="100">
        <v>32</v>
      </c>
      <c r="H19" s="100">
        <v>20</v>
      </c>
      <c r="I19" s="100">
        <v>36</v>
      </c>
      <c r="J19" s="100">
        <v>14</v>
      </c>
      <c r="K19" s="100">
        <v>0</v>
      </c>
      <c r="L19" s="100">
        <v>4</v>
      </c>
      <c r="M19" s="100">
        <v>0</v>
      </c>
      <c r="N19" s="101">
        <v>316</v>
      </c>
    </row>
    <row r="20" spans="1:14" ht="15">
      <c r="A20" s="95" t="s">
        <v>178</v>
      </c>
      <c r="B20" s="110" t="s">
        <v>179</v>
      </c>
      <c r="C20" s="100">
        <v>1972</v>
      </c>
      <c r="D20" s="100">
        <v>1285</v>
      </c>
      <c r="E20" s="100">
        <v>871</v>
      </c>
      <c r="F20" s="100">
        <v>0</v>
      </c>
      <c r="G20" s="100">
        <v>0</v>
      </c>
      <c r="H20" s="100">
        <v>49</v>
      </c>
      <c r="I20" s="100">
        <v>132</v>
      </c>
      <c r="J20" s="100">
        <v>43</v>
      </c>
      <c r="K20" s="100">
        <v>30</v>
      </c>
      <c r="L20" s="100" t="s">
        <v>153</v>
      </c>
      <c r="M20" s="100">
        <v>60</v>
      </c>
      <c r="N20" s="101">
        <v>2876</v>
      </c>
    </row>
    <row r="21" spans="1:14" ht="15">
      <c r="A21" s="95" t="s">
        <v>180</v>
      </c>
      <c r="B21" s="110" t="s">
        <v>181</v>
      </c>
      <c r="C21" s="100">
        <v>851</v>
      </c>
      <c r="D21" s="100">
        <v>665</v>
      </c>
      <c r="E21" s="100">
        <v>421</v>
      </c>
      <c r="F21" s="100">
        <v>184</v>
      </c>
      <c r="G21" s="100">
        <v>127</v>
      </c>
      <c r="H21" s="100">
        <v>100</v>
      </c>
      <c r="I21" s="100">
        <v>96</v>
      </c>
      <c r="J21" s="100">
        <v>50</v>
      </c>
      <c r="K21" s="100">
        <v>8</v>
      </c>
      <c r="L21" s="100">
        <v>4</v>
      </c>
      <c r="M21" s="100">
        <v>0</v>
      </c>
      <c r="N21" s="101">
        <v>1369</v>
      </c>
    </row>
    <row r="22" spans="1:14" ht="15">
      <c r="A22" s="95" t="s">
        <v>182</v>
      </c>
      <c r="B22" s="110" t="s">
        <v>183</v>
      </c>
      <c r="C22" s="100">
        <v>1271</v>
      </c>
      <c r="D22" s="100">
        <v>1206</v>
      </c>
      <c r="E22" s="100">
        <v>713</v>
      </c>
      <c r="F22" s="100">
        <v>380</v>
      </c>
      <c r="G22" s="100">
        <v>68</v>
      </c>
      <c r="H22" s="100">
        <v>66</v>
      </c>
      <c r="I22" s="100">
        <v>134</v>
      </c>
      <c r="J22" s="100">
        <v>27</v>
      </c>
      <c r="K22" s="100">
        <v>12</v>
      </c>
      <c r="L22" s="100" t="s">
        <v>153</v>
      </c>
      <c r="M22" s="100">
        <v>7</v>
      </c>
      <c r="N22" s="101">
        <v>2141</v>
      </c>
    </row>
    <row r="23" spans="1:14" ht="15">
      <c r="A23" s="95" t="s">
        <v>184</v>
      </c>
      <c r="B23" s="110" t="s">
        <v>150</v>
      </c>
      <c r="C23" s="100">
        <v>18616</v>
      </c>
      <c r="D23" s="100">
        <v>18692</v>
      </c>
      <c r="E23" s="100">
        <v>7598</v>
      </c>
      <c r="F23" s="100">
        <v>3994</v>
      </c>
      <c r="G23" s="100">
        <v>4081</v>
      </c>
      <c r="H23" s="100">
        <v>1136</v>
      </c>
      <c r="I23" s="100">
        <v>1591</v>
      </c>
      <c r="J23" s="100">
        <v>710</v>
      </c>
      <c r="K23" s="100">
        <v>1304</v>
      </c>
      <c r="L23" s="100">
        <v>52</v>
      </c>
      <c r="M23" s="100">
        <v>0</v>
      </c>
      <c r="N23" s="101">
        <v>29890</v>
      </c>
    </row>
    <row r="24" spans="1:14" ht="15">
      <c r="A24" s="95" t="s">
        <v>185</v>
      </c>
      <c r="B24" s="110" t="s">
        <v>186</v>
      </c>
      <c r="C24" s="100">
        <v>1816</v>
      </c>
      <c r="D24" s="100">
        <v>1682</v>
      </c>
      <c r="E24" s="100">
        <v>814</v>
      </c>
      <c r="F24" s="100">
        <v>432</v>
      </c>
      <c r="G24" s="100">
        <v>406</v>
      </c>
      <c r="H24" s="100">
        <v>207</v>
      </c>
      <c r="I24" s="100">
        <v>269</v>
      </c>
      <c r="J24" s="100">
        <v>89</v>
      </c>
      <c r="K24" s="100">
        <v>15</v>
      </c>
      <c r="L24" s="100">
        <v>10</v>
      </c>
      <c r="M24" s="100">
        <v>289</v>
      </c>
      <c r="N24" s="101">
        <v>3005</v>
      </c>
    </row>
    <row r="25" spans="1:14" ht="15">
      <c r="A25" s="95" t="s">
        <v>187</v>
      </c>
      <c r="B25" s="110" t="s">
        <v>188</v>
      </c>
      <c r="C25" s="100">
        <v>1924</v>
      </c>
      <c r="D25" s="100">
        <v>1897</v>
      </c>
      <c r="E25" s="100">
        <v>967</v>
      </c>
      <c r="F25" s="100">
        <v>384</v>
      </c>
      <c r="G25" s="100">
        <v>173</v>
      </c>
      <c r="H25" s="100">
        <v>291</v>
      </c>
      <c r="I25" s="100">
        <v>260</v>
      </c>
      <c r="J25" s="100">
        <v>118</v>
      </c>
      <c r="K25" s="100">
        <v>75</v>
      </c>
      <c r="L25" s="100">
        <v>4</v>
      </c>
      <c r="M25" s="100">
        <v>96</v>
      </c>
      <c r="N25" s="101">
        <v>3354</v>
      </c>
    </row>
    <row r="26" spans="1:14" ht="15">
      <c r="A26" s="95" t="s">
        <v>189</v>
      </c>
      <c r="B26" s="110" t="s">
        <v>190</v>
      </c>
      <c r="C26" s="100">
        <v>680</v>
      </c>
      <c r="D26" s="100">
        <v>774</v>
      </c>
      <c r="E26" s="100">
        <v>380</v>
      </c>
      <c r="F26" s="100">
        <v>133</v>
      </c>
      <c r="G26" s="100">
        <v>194</v>
      </c>
      <c r="H26" s="100">
        <v>68</v>
      </c>
      <c r="I26" s="100">
        <v>53</v>
      </c>
      <c r="J26" s="100">
        <v>27</v>
      </c>
      <c r="K26" s="100">
        <v>19</v>
      </c>
      <c r="L26" s="100" t="s">
        <v>153</v>
      </c>
      <c r="M26" s="100">
        <v>18</v>
      </c>
      <c r="N26" s="101">
        <v>1309</v>
      </c>
    </row>
    <row r="27" spans="1:14" ht="15">
      <c r="A27" s="95" t="s">
        <v>191</v>
      </c>
      <c r="B27" s="110" t="s">
        <v>192</v>
      </c>
      <c r="C27" s="100">
        <v>1433</v>
      </c>
      <c r="D27" s="100">
        <v>1289</v>
      </c>
      <c r="E27" s="100">
        <v>747</v>
      </c>
      <c r="F27" s="100">
        <v>442</v>
      </c>
      <c r="G27" s="100">
        <v>30</v>
      </c>
      <c r="H27" s="100">
        <v>37</v>
      </c>
      <c r="I27" s="100">
        <v>115</v>
      </c>
      <c r="J27" s="100">
        <v>54</v>
      </c>
      <c r="K27" s="100">
        <v>20</v>
      </c>
      <c r="L27" s="100" t="s">
        <v>153</v>
      </c>
      <c r="M27" s="100" t="s">
        <v>153</v>
      </c>
      <c r="N27" s="101">
        <v>2367</v>
      </c>
    </row>
    <row r="28" spans="1:14" ht="15">
      <c r="A28" s="95" t="s">
        <v>193</v>
      </c>
      <c r="B28" s="110" t="s">
        <v>194</v>
      </c>
      <c r="C28" s="100">
        <v>1264</v>
      </c>
      <c r="D28" s="100">
        <v>1062</v>
      </c>
      <c r="E28" s="100">
        <v>688</v>
      </c>
      <c r="F28" s="100">
        <v>475</v>
      </c>
      <c r="G28" s="100">
        <v>173</v>
      </c>
      <c r="H28" s="100">
        <v>84</v>
      </c>
      <c r="I28" s="100">
        <v>156</v>
      </c>
      <c r="J28" s="100">
        <v>80</v>
      </c>
      <c r="K28" s="100">
        <v>12</v>
      </c>
      <c r="L28" s="100">
        <v>0</v>
      </c>
      <c r="M28" s="100">
        <v>9</v>
      </c>
      <c r="N28" s="101">
        <v>2072</v>
      </c>
    </row>
    <row r="29" spans="1:14" ht="15">
      <c r="A29" s="95" t="s">
        <v>195</v>
      </c>
      <c r="B29" s="110" t="s">
        <v>196</v>
      </c>
      <c r="C29" s="100">
        <v>280</v>
      </c>
      <c r="D29" s="100">
        <v>228</v>
      </c>
      <c r="E29" s="100">
        <v>103</v>
      </c>
      <c r="F29" s="100">
        <v>106</v>
      </c>
      <c r="G29" s="100" t="s">
        <v>153</v>
      </c>
      <c r="H29" s="100">
        <v>38</v>
      </c>
      <c r="I29" s="100">
        <v>29</v>
      </c>
      <c r="J29" s="100">
        <v>10</v>
      </c>
      <c r="K29" s="100">
        <v>5</v>
      </c>
      <c r="L29" s="100" t="s">
        <v>153</v>
      </c>
      <c r="M29" s="100" t="s">
        <v>153</v>
      </c>
      <c r="N29" s="101">
        <v>443</v>
      </c>
    </row>
    <row r="30" spans="1:14" ht="15">
      <c r="A30" s="95" t="s">
        <v>197</v>
      </c>
      <c r="B30" s="110" t="s">
        <v>198</v>
      </c>
      <c r="C30" s="100">
        <v>2618</v>
      </c>
      <c r="D30" s="100">
        <v>1801</v>
      </c>
      <c r="E30" s="100">
        <v>1177</v>
      </c>
      <c r="F30" s="100">
        <v>0</v>
      </c>
      <c r="G30" s="100">
        <v>314</v>
      </c>
      <c r="H30" s="100">
        <v>182</v>
      </c>
      <c r="I30" s="100">
        <v>131</v>
      </c>
      <c r="J30" s="100">
        <v>97</v>
      </c>
      <c r="K30" s="100">
        <v>27</v>
      </c>
      <c r="L30" s="100">
        <v>14</v>
      </c>
      <c r="M30" s="100">
        <v>179</v>
      </c>
      <c r="N30" s="101">
        <v>3846</v>
      </c>
    </row>
    <row r="31" spans="1:14" ht="15">
      <c r="A31" s="95" t="s">
        <v>199</v>
      </c>
      <c r="B31" s="110" t="s">
        <v>200</v>
      </c>
      <c r="C31" s="100">
        <v>973</v>
      </c>
      <c r="D31" s="100">
        <v>654</v>
      </c>
      <c r="E31" s="100">
        <v>384</v>
      </c>
      <c r="F31" s="100">
        <v>197</v>
      </c>
      <c r="G31" s="100">
        <v>171</v>
      </c>
      <c r="H31" s="100">
        <v>74</v>
      </c>
      <c r="I31" s="100">
        <v>46</v>
      </c>
      <c r="J31" s="100">
        <v>45</v>
      </c>
      <c r="K31" s="100">
        <v>7</v>
      </c>
      <c r="L31" s="100">
        <v>9</v>
      </c>
      <c r="M31" s="100">
        <v>65</v>
      </c>
      <c r="N31" s="101">
        <v>1363</v>
      </c>
    </row>
    <row r="32" spans="1:14" ht="15">
      <c r="A32" s="95" t="s">
        <v>201</v>
      </c>
      <c r="B32" s="110" t="s">
        <v>202</v>
      </c>
      <c r="C32" s="100">
        <v>845</v>
      </c>
      <c r="D32" s="100">
        <v>709</v>
      </c>
      <c r="E32" s="100">
        <v>258</v>
      </c>
      <c r="F32" s="100">
        <v>361</v>
      </c>
      <c r="G32" s="100">
        <v>207</v>
      </c>
      <c r="H32" s="100">
        <v>142</v>
      </c>
      <c r="I32" s="100">
        <v>85</v>
      </c>
      <c r="J32" s="100">
        <v>47</v>
      </c>
      <c r="K32" s="100">
        <v>10</v>
      </c>
      <c r="L32" s="100">
        <v>10</v>
      </c>
      <c r="M32" s="100">
        <v>0</v>
      </c>
      <c r="N32" s="101">
        <v>1238</v>
      </c>
    </row>
    <row r="33" spans="1:14" ht="15">
      <c r="A33" s="105" t="s">
        <v>203</v>
      </c>
      <c r="B33" s="111" t="s">
        <v>540</v>
      </c>
      <c r="C33" s="106">
        <v>9835</v>
      </c>
      <c r="D33" s="106">
        <v>7555</v>
      </c>
      <c r="E33" s="106">
        <v>2484</v>
      </c>
      <c r="F33" s="106">
        <v>2253</v>
      </c>
      <c r="G33" s="106">
        <v>554</v>
      </c>
      <c r="H33" s="106">
        <v>1430</v>
      </c>
      <c r="I33" s="106">
        <v>448</v>
      </c>
      <c r="J33" s="106">
        <v>344</v>
      </c>
      <c r="K33" s="106">
        <v>128</v>
      </c>
      <c r="L33" s="106">
        <v>106</v>
      </c>
      <c r="M33" s="106">
        <v>63</v>
      </c>
      <c r="N33" s="107">
        <v>13616</v>
      </c>
    </row>
    <row r="34" spans="1:14" ht="15">
      <c r="A34" s="95" t="s">
        <v>205</v>
      </c>
      <c r="B34" s="110" t="s">
        <v>206</v>
      </c>
      <c r="C34" s="100">
        <v>714</v>
      </c>
      <c r="D34" s="100">
        <v>412</v>
      </c>
      <c r="E34" s="100">
        <v>154</v>
      </c>
      <c r="F34" s="100">
        <v>204</v>
      </c>
      <c r="G34" s="100">
        <v>98</v>
      </c>
      <c r="H34" s="100">
        <v>86</v>
      </c>
      <c r="I34" s="100">
        <v>43</v>
      </c>
      <c r="J34" s="100">
        <v>18</v>
      </c>
      <c r="K34" s="100">
        <v>0</v>
      </c>
      <c r="L34" s="100" t="s">
        <v>153</v>
      </c>
      <c r="M34" s="100">
        <v>0</v>
      </c>
      <c r="N34" s="101">
        <v>874</v>
      </c>
    </row>
    <row r="35" spans="1:14" ht="15">
      <c r="A35" s="95" t="s">
        <v>207</v>
      </c>
      <c r="B35" s="110" t="s">
        <v>208</v>
      </c>
      <c r="C35" s="100">
        <v>358</v>
      </c>
      <c r="D35" s="100">
        <v>270</v>
      </c>
      <c r="E35" s="100">
        <v>94</v>
      </c>
      <c r="F35" s="100">
        <v>0</v>
      </c>
      <c r="G35" s="100">
        <v>28</v>
      </c>
      <c r="H35" s="100">
        <v>42</v>
      </c>
      <c r="I35" s="100">
        <v>34</v>
      </c>
      <c r="J35" s="100">
        <v>20</v>
      </c>
      <c r="K35" s="100">
        <v>8</v>
      </c>
      <c r="L35" s="100">
        <v>6</v>
      </c>
      <c r="M35" s="100">
        <v>0</v>
      </c>
      <c r="N35" s="101">
        <v>480</v>
      </c>
    </row>
    <row r="36" spans="1:14" ht="15">
      <c r="A36" s="95" t="s">
        <v>209</v>
      </c>
      <c r="B36" s="110" t="s">
        <v>210</v>
      </c>
      <c r="C36" s="100">
        <v>282</v>
      </c>
      <c r="D36" s="100">
        <v>202</v>
      </c>
      <c r="E36" s="100">
        <v>130</v>
      </c>
      <c r="F36" s="100">
        <v>31</v>
      </c>
      <c r="G36" s="100">
        <v>50</v>
      </c>
      <c r="H36" s="100">
        <v>55</v>
      </c>
      <c r="I36" s="100">
        <v>21</v>
      </c>
      <c r="J36" s="100">
        <v>26</v>
      </c>
      <c r="K36" s="100" t="s">
        <v>153</v>
      </c>
      <c r="L36" s="100">
        <v>4</v>
      </c>
      <c r="M36" s="100">
        <v>26</v>
      </c>
      <c r="N36" s="101">
        <v>422</v>
      </c>
    </row>
    <row r="37" spans="1:14" ht="15">
      <c r="A37" s="95" t="s">
        <v>211</v>
      </c>
      <c r="B37" s="110" t="s">
        <v>212</v>
      </c>
      <c r="C37" s="100">
        <v>432</v>
      </c>
      <c r="D37" s="100">
        <v>327</v>
      </c>
      <c r="E37" s="100">
        <v>157</v>
      </c>
      <c r="F37" s="100">
        <v>0</v>
      </c>
      <c r="G37" s="100">
        <v>74</v>
      </c>
      <c r="H37" s="100">
        <v>86</v>
      </c>
      <c r="I37" s="100">
        <v>12</v>
      </c>
      <c r="J37" s="100">
        <v>21</v>
      </c>
      <c r="K37" s="100" t="s">
        <v>153</v>
      </c>
      <c r="L37" s="100" t="s">
        <v>153</v>
      </c>
      <c r="M37" s="100" t="s">
        <v>153</v>
      </c>
      <c r="N37" s="101">
        <v>645</v>
      </c>
    </row>
    <row r="38" spans="1:14" ht="15">
      <c r="A38" s="95" t="s">
        <v>213</v>
      </c>
      <c r="B38" s="110" t="s">
        <v>214</v>
      </c>
      <c r="C38" s="100">
        <v>761</v>
      </c>
      <c r="D38" s="100">
        <v>572</v>
      </c>
      <c r="E38" s="100">
        <v>248</v>
      </c>
      <c r="F38" s="100">
        <v>304</v>
      </c>
      <c r="G38" s="100" t="s">
        <v>153</v>
      </c>
      <c r="H38" s="100">
        <v>133</v>
      </c>
      <c r="I38" s="100">
        <v>27</v>
      </c>
      <c r="J38" s="100">
        <v>52</v>
      </c>
      <c r="K38" s="100">
        <v>12</v>
      </c>
      <c r="L38" s="100">
        <v>18</v>
      </c>
      <c r="M38" s="100" t="s">
        <v>153</v>
      </c>
      <c r="N38" s="101">
        <v>1122</v>
      </c>
    </row>
    <row r="39" spans="1:14" ht="15">
      <c r="A39" s="95" t="s">
        <v>215</v>
      </c>
      <c r="B39" s="110" t="s">
        <v>204</v>
      </c>
      <c r="C39" s="100">
        <v>5130</v>
      </c>
      <c r="D39" s="100">
        <v>4010</v>
      </c>
      <c r="E39" s="100">
        <v>1036</v>
      </c>
      <c r="F39" s="100">
        <v>1531</v>
      </c>
      <c r="G39" s="100">
        <v>128</v>
      </c>
      <c r="H39" s="100">
        <v>755</v>
      </c>
      <c r="I39" s="100">
        <v>217</v>
      </c>
      <c r="J39" s="100">
        <v>14</v>
      </c>
      <c r="K39" s="100">
        <v>74</v>
      </c>
      <c r="L39" s="100">
        <v>49</v>
      </c>
      <c r="M39" s="100">
        <v>24</v>
      </c>
      <c r="N39" s="101">
        <v>7017</v>
      </c>
    </row>
    <row r="40" spans="1:14" ht="15">
      <c r="A40" s="95" t="s">
        <v>216</v>
      </c>
      <c r="B40" s="110" t="s">
        <v>217</v>
      </c>
      <c r="C40" s="100">
        <v>1269</v>
      </c>
      <c r="D40" s="100">
        <v>1087</v>
      </c>
      <c r="E40" s="100">
        <v>513</v>
      </c>
      <c r="F40" s="100">
        <v>0</v>
      </c>
      <c r="G40" s="100">
        <v>153</v>
      </c>
      <c r="H40" s="100">
        <v>208</v>
      </c>
      <c r="I40" s="100">
        <v>74</v>
      </c>
      <c r="J40" s="100">
        <v>107</v>
      </c>
      <c r="K40" s="100">
        <v>27</v>
      </c>
      <c r="L40" s="100">
        <v>10</v>
      </c>
      <c r="M40" s="100">
        <v>8</v>
      </c>
      <c r="N40" s="101">
        <v>1937</v>
      </c>
    </row>
    <row r="41" spans="1:14" ht="15">
      <c r="A41" s="95" t="s">
        <v>218</v>
      </c>
      <c r="B41" s="110" t="s">
        <v>219</v>
      </c>
      <c r="C41" s="100">
        <v>907</v>
      </c>
      <c r="D41" s="100">
        <v>716</v>
      </c>
      <c r="E41" s="100">
        <v>152</v>
      </c>
      <c r="F41" s="100">
        <v>184</v>
      </c>
      <c r="G41" s="100" t="s">
        <v>153</v>
      </c>
      <c r="H41" s="100">
        <v>66</v>
      </c>
      <c r="I41" s="100">
        <v>21</v>
      </c>
      <c r="J41" s="100">
        <v>86</v>
      </c>
      <c r="K41" s="100" t="s">
        <v>153</v>
      </c>
      <c r="L41" s="100">
        <v>15</v>
      </c>
      <c r="M41" s="100">
        <v>0</v>
      </c>
      <c r="N41" s="101">
        <v>1144</v>
      </c>
    </row>
    <row r="42" spans="1:14" ht="13.5" customHeight="1">
      <c r="A42" s="105" t="s">
        <v>220</v>
      </c>
      <c r="B42" s="111" t="s">
        <v>555</v>
      </c>
      <c r="C42" s="106">
        <v>9651</v>
      </c>
      <c r="D42" s="106">
        <v>6734</v>
      </c>
      <c r="E42" s="106">
        <v>3693</v>
      </c>
      <c r="F42" s="106">
        <v>2909</v>
      </c>
      <c r="G42" s="106">
        <v>307</v>
      </c>
      <c r="H42" s="106">
        <v>1088</v>
      </c>
      <c r="I42" s="106">
        <v>583</v>
      </c>
      <c r="J42" s="106">
        <v>462</v>
      </c>
      <c r="K42" s="106">
        <v>69</v>
      </c>
      <c r="L42" s="106">
        <v>53</v>
      </c>
      <c r="M42" s="106">
        <v>454</v>
      </c>
      <c r="N42" s="107">
        <v>13884</v>
      </c>
    </row>
    <row r="43" spans="1:14" ht="15">
      <c r="A43" s="95" t="s">
        <v>221</v>
      </c>
      <c r="B43" s="110" t="s">
        <v>222</v>
      </c>
      <c r="C43" s="100">
        <v>325</v>
      </c>
      <c r="D43" s="100">
        <v>276</v>
      </c>
      <c r="E43" s="100">
        <v>100</v>
      </c>
      <c r="F43" s="100">
        <v>75</v>
      </c>
      <c r="G43" s="100">
        <v>19</v>
      </c>
      <c r="H43" s="100">
        <v>60</v>
      </c>
      <c r="I43" s="100">
        <v>43</v>
      </c>
      <c r="J43" s="100">
        <v>14</v>
      </c>
      <c r="K43" s="100" t="s">
        <v>153</v>
      </c>
      <c r="L43" s="100">
        <v>4</v>
      </c>
      <c r="M43" s="100">
        <v>0</v>
      </c>
      <c r="N43" s="101">
        <v>468</v>
      </c>
    </row>
    <row r="44" spans="1:14" ht="15">
      <c r="A44" s="95" t="s">
        <v>223</v>
      </c>
      <c r="B44" s="110" t="s">
        <v>224</v>
      </c>
      <c r="C44" s="100">
        <v>374</v>
      </c>
      <c r="D44" s="100">
        <v>261</v>
      </c>
      <c r="E44" s="100">
        <v>111</v>
      </c>
      <c r="F44" s="100">
        <v>156</v>
      </c>
      <c r="G44" s="100">
        <v>48</v>
      </c>
      <c r="H44" s="100">
        <v>43</v>
      </c>
      <c r="I44" s="100">
        <v>32</v>
      </c>
      <c r="J44" s="100">
        <v>14</v>
      </c>
      <c r="K44" s="100">
        <v>6</v>
      </c>
      <c r="L44" s="100">
        <v>4</v>
      </c>
      <c r="M44" s="100">
        <v>0</v>
      </c>
      <c r="N44" s="101">
        <v>513</v>
      </c>
    </row>
    <row r="45" spans="1:14" ht="15">
      <c r="A45" s="95" t="s">
        <v>225</v>
      </c>
      <c r="B45" s="110" t="s">
        <v>226</v>
      </c>
      <c r="C45" s="100">
        <v>1883</v>
      </c>
      <c r="D45" s="100">
        <v>1427</v>
      </c>
      <c r="E45" s="100">
        <v>792</v>
      </c>
      <c r="F45" s="100">
        <v>565</v>
      </c>
      <c r="G45" s="100">
        <v>0</v>
      </c>
      <c r="H45" s="100">
        <v>188</v>
      </c>
      <c r="I45" s="100">
        <v>168</v>
      </c>
      <c r="J45" s="100">
        <v>132</v>
      </c>
      <c r="K45" s="100">
        <v>10</v>
      </c>
      <c r="L45" s="100">
        <v>29</v>
      </c>
      <c r="M45" s="100">
        <v>0</v>
      </c>
      <c r="N45" s="101">
        <v>2757</v>
      </c>
    </row>
    <row r="46" spans="1:14" ht="15">
      <c r="A46" s="95" t="s">
        <v>227</v>
      </c>
      <c r="B46" s="110" t="s">
        <v>228</v>
      </c>
      <c r="C46" s="100">
        <v>512</v>
      </c>
      <c r="D46" s="100">
        <v>365</v>
      </c>
      <c r="E46" s="100">
        <v>183</v>
      </c>
      <c r="F46" s="100">
        <v>152</v>
      </c>
      <c r="G46" s="100">
        <v>35</v>
      </c>
      <c r="H46" s="100">
        <v>81</v>
      </c>
      <c r="I46" s="100">
        <v>33</v>
      </c>
      <c r="J46" s="100">
        <v>17</v>
      </c>
      <c r="K46" s="100" t="s">
        <v>153</v>
      </c>
      <c r="L46" s="100">
        <v>0</v>
      </c>
      <c r="M46" s="100">
        <v>0</v>
      </c>
      <c r="N46" s="101">
        <v>715</v>
      </c>
    </row>
    <row r="47" spans="1:14" ht="15">
      <c r="A47" s="95" t="s">
        <v>229</v>
      </c>
      <c r="B47" s="110" t="s">
        <v>230</v>
      </c>
      <c r="C47" s="100">
        <v>701</v>
      </c>
      <c r="D47" s="100">
        <v>491</v>
      </c>
      <c r="E47" s="100">
        <v>175</v>
      </c>
      <c r="F47" s="100">
        <v>231</v>
      </c>
      <c r="G47" s="100">
        <v>46</v>
      </c>
      <c r="H47" s="100">
        <v>95</v>
      </c>
      <c r="I47" s="100">
        <v>39</v>
      </c>
      <c r="J47" s="100">
        <v>20</v>
      </c>
      <c r="K47" s="100">
        <v>7</v>
      </c>
      <c r="L47" s="100">
        <v>6</v>
      </c>
      <c r="M47" s="100">
        <v>0</v>
      </c>
      <c r="N47" s="101">
        <v>945</v>
      </c>
    </row>
    <row r="48" spans="1:14" ht="15">
      <c r="A48" s="95" t="s">
        <v>231</v>
      </c>
      <c r="B48" s="110" t="s">
        <v>232</v>
      </c>
      <c r="C48" s="100">
        <v>1156</v>
      </c>
      <c r="D48" s="100">
        <v>837</v>
      </c>
      <c r="E48" s="100">
        <v>474</v>
      </c>
      <c r="F48" s="100">
        <v>270</v>
      </c>
      <c r="G48" s="100">
        <v>26</v>
      </c>
      <c r="H48" s="100">
        <v>207</v>
      </c>
      <c r="I48" s="100">
        <v>68</v>
      </c>
      <c r="J48" s="100">
        <v>72</v>
      </c>
      <c r="K48" s="100">
        <v>11</v>
      </c>
      <c r="L48" s="100" t="s">
        <v>153</v>
      </c>
      <c r="M48" s="100">
        <v>176</v>
      </c>
      <c r="N48" s="101">
        <v>1744</v>
      </c>
    </row>
    <row r="49" spans="1:14" ht="15">
      <c r="A49" s="95" t="s">
        <v>233</v>
      </c>
      <c r="B49" s="110" t="s">
        <v>234</v>
      </c>
      <c r="C49" s="100">
        <v>3184</v>
      </c>
      <c r="D49" s="100">
        <v>2108</v>
      </c>
      <c r="E49" s="100">
        <v>1295</v>
      </c>
      <c r="F49" s="100">
        <v>1218</v>
      </c>
      <c r="G49" s="100">
        <v>55</v>
      </c>
      <c r="H49" s="100">
        <v>218</v>
      </c>
      <c r="I49" s="100">
        <v>123</v>
      </c>
      <c r="J49" s="100">
        <v>131</v>
      </c>
      <c r="K49" s="100">
        <v>17</v>
      </c>
      <c r="L49" s="100">
        <v>0</v>
      </c>
      <c r="M49" s="100">
        <v>7</v>
      </c>
      <c r="N49" s="101">
        <v>4600</v>
      </c>
    </row>
    <row r="50" spans="1:14" ht="15">
      <c r="A50" s="95" t="s">
        <v>235</v>
      </c>
      <c r="B50" s="110" t="s">
        <v>236</v>
      </c>
      <c r="C50" s="100">
        <v>1152</v>
      </c>
      <c r="D50" s="100">
        <v>677</v>
      </c>
      <c r="E50" s="100">
        <v>422</v>
      </c>
      <c r="F50" s="100">
        <v>175</v>
      </c>
      <c r="G50" s="100">
        <v>47</v>
      </c>
      <c r="H50" s="100">
        <v>125</v>
      </c>
      <c r="I50" s="100">
        <v>45</v>
      </c>
      <c r="J50" s="100">
        <v>52</v>
      </c>
      <c r="K50" s="100">
        <v>7</v>
      </c>
      <c r="L50" s="100">
        <v>4</v>
      </c>
      <c r="M50" s="100">
        <v>198</v>
      </c>
      <c r="N50" s="101">
        <v>1580</v>
      </c>
    </row>
    <row r="51" spans="1:14" ht="15">
      <c r="A51" s="95" t="s">
        <v>237</v>
      </c>
      <c r="B51" s="110" t="s">
        <v>238</v>
      </c>
      <c r="C51" s="100">
        <v>391</v>
      </c>
      <c r="D51" s="100">
        <v>304</v>
      </c>
      <c r="E51" s="100">
        <v>142</v>
      </c>
      <c r="F51" s="100">
        <v>70</v>
      </c>
      <c r="G51" s="100">
        <v>31</v>
      </c>
      <c r="H51" s="100">
        <v>72</v>
      </c>
      <c r="I51" s="100">
        <v>32</v>
      </c>
      <c r="J51" s="100">
        <v>10</v>
      </c>
      <c r="K51" s="100">
        <v>5</v>
      </c>
      <c r="L51" s="100" t="s">
        <v>153</v>
      </c>
      <c r="M51" s="100">
        <v>73</v>
      </c>
      <c r="N51" s="101">
        <v>600</v>
      </c>
    </row>
    <row r="52" spans="1:14" ht="15">
      <c r="A52" s="105" t="s">
        <v>239</v>
      </c>
      <c r="B52" s="111" t="s">
        <v>556</v>
      </c>
      <c r="C52" s="106">
        <v>13260</v>
      </c>
      <c r="D52" s="106">
        <v>8994</v>
      </c>
      <c r="E52" s="106">
        <v>5718</v>
      </c>
      <c r="F52" s="106">
        <v>4478</v>
      </c>
      <c r="G52" s="106">
        <v>2810</v>
      </c>
      <c r="H52" s="106">
        <v>1844</v>
      </c>
      <c r="I52" s="106">
        <v>709</v>
      </c>
      <c r="J52" s="106">
        <v>561</v>
      </c>
      <c r="K52" s="106">
        <v>145</v>
      </c>
      <c r="L52" s="106">
        <v>44</v>
      </c>
      <c r="M52" s="106">
        <v>0</v>
      </c>
      <c r="N52" s="107">
        <v>19850</v>
      </c>
    </row>
    <row r="53" spans="1:14" ht="15">
      <c r="A53" s="95" t="s">
        <v>240</v>
      </c>
      <c r="B53" s="110" t="s">
        <v>241</v>
      </c>
      <c r="C53" s="100">
        <v>222</v>
      </c>
      <c r="D53" s="100">
        <v>177</v>
      </c>
      <c r="E53" s="100">
        <v>76</v>
      </c>
      <c r="F53" s="100">
        <v>101</v>
      </c>
      <c r="G53" s="100" t="s">
        <v>153</v>
      </c>
      <c r="H53" s="100">
        <v>50</v>
      </c>
      <c r="I53" s="100" t="s">
        <v>153</v>
      </c>
      <c r="J53" s="100">
        <v>11</v>
      </c>
      <c r="K53" s="100" t="s">
        <v>153</v>
      </c>
      <c r="L53" s="100">
        <v>0</v>
      </c>
      <c r="M53" s="100">
        <v>0</v>
      </c>
      <c r="N53" s="101">
        <v>311</v>
      </c>
    </row>
    <row r="54" spans="1:14" ht="15">
      <c r="A54" s="95" t="s">
        <v>242</v>
      </c>
      <c r="B54" s="110" t="s">
        <v>243</v>
      </c>
      <c r="C54" s="100">
        <v>153</v>
      </c>
      <c r="D54" s="100">
        <v>123</v>
      </c>
      <c r="E54" s="100">
        <v>34</v>
      </c>
      <c r="F54" s="100">
        <v>87</v>
      </c>
      <c r="G54" s="100">
        <v>77</v>
      </c>
      <c r="H54" s="100">
        <v>35</v>
      </c>
      <c r="I54" s="100">
        <v>27</v>
      </c>
      <c r="J54" s="100">
        <v>18</v>
      </c>
      <c r="K54" s="100">
        <v>0</v>
      </c>
      <c r="L54" s="100">
        <v>0</v>
      </c>
      <c r="M54" s="100">
        <v>0</v>
      </c>
      <c r="N54" s="101">
        <v>217</v>
      </c>
    </row>
    <row r="55" spans="1:14" ht="15">
      <c r="A55" s="95" t="s">
        <v>244</v>
      </c>
      <c r="B55" s="110" t="s">
        <v>245</v>
      </c>
      <c r="C55" s="100">
        <v>415</v>
      </c>
      <c r="D55" s="100">
        <v>301</v>
      </c>
      <c r="E55" s="100">
        <v>134</v>
      </c>
      <c r="F55" s="100">
        <v>165</v>
      </c>
      <c r="G55" s="100">
        <v>124</v>
      </c>
      <c r="H55" s="100">
        <v>40</v>
      </c>
      <c r="I55" s="100">
        <v>24</v>
      </c>
      <c r="J55" s="100">
        <v>26</v>
      </c>
      <c r="K55" s="100">
        <v>17</v>
      </c>
      <c r="L55" s="100" t="s">
        <v>153</v>
      </c>
      <c r="M55" s="100">
        <v>0</v>
      </c>
      <c r="N55" s="101">
        <v>558</v>
      </c>
    </row>
    <row r="56" spans="1:14" ht="15">
      <c r="A56" s="95" t="s">
        <v>246</v>
      </c>
      <c r="B56" s="110" t="s">
        <v>247</v>
      </c>
      <c r="C56" s="100">
        <v>249</v>
      </c>
      <c r="D56" s="100">
        <v>195</v>
      </c>
      <c r="E56" s="100">
        <v>49</v>
      </c>
      <c r="F56" s="100">
        <v>93</v>
      </c>
      <c r="G56" s="100">
        <v>32</v>
      </c>
      <c r="H56" s="100">
        <v>43</v>
      </c>
      <c r="I56" s="100" t="s">
        <v>153</v>
      </c>
      <c r="J56" s="100">
        <v>20</v>
      </c>
      <c r="K56" s="100" t="s">
        <v>153</v>
      </c>
      <c r="L56" s="100" t="s">
        <v>153</v>
      </c>
      <c r="M56" s="100">
        <v>0</v>
      </c>
      <c r="N56" s="101">
        <v>326</v>
      </c>
    </row>
    <row r="57" spans="1:14" ht="15">
      <c r="A57" s="95" t="s">
        <v>248</v>
      </c>
      <c r="B57" s="110" t="s">
        <v>249</v>
      </c>
      <c r="C57" s="100">
        <v>468</v>
      </c>
      <c r="D57" s="100">
        <v>306</v>
      </c>
      <c r="E57" s="100">
        <v>175</v>
      </c>
      <c r="F57" s="100">
        <v>39</v>
      </c>
      <c r="G57" s="100">
        <v>70</v>
      </c>
      <c r="H57" s="100">
        <v>77</v>
      </c>
      <c r="I57" s="100">
        <v>49</v>
      </c>
      <c r="J57" s="100">
        <v>20</v>
      </c>
      <c r="K57" s="100">
        <v>0</v>
      </c>
      <c r="L57" s="100" t="s">
        <v>153</v>
      </c>
      <c r="M57" s="100">
        <v>0</v>
      </c>
      <c r="N57" s="101">
        <v>627</v>
      </c>
    </row>
    <row r="58" spans="1:14" ht="15">
      <c r="A58" s="95" t="s">
        <v>250</v>
      </c>
      <c r="B58" s="110" t="s">
        <v>251</v>
      </c>
      <c r="C58" s="100">
        <v>807</v>
      </c>
      <c r="D58" s="100">
        <v>680</v>
      </c>
      <c r="E58" s="100">
        <v>241</v>
      </c>
      <c r="F58" s="100">
        <v>259</v>
      </c>
      <c r="G58" s="100">
        <v>52</v>
      </c>
      <c r="H58" s="100">
        <v>106</v>
      </c>
      <c r="I58" s="100">
        <v>39</v>
      </c>
      <c r="J58" s="100">
        <v>64</v>
      </c>
      <c r="K58" s="100" t="s">
        <v>153</v>
      </c>
      <c r="L58" s="100">
        <v>0</v>
      </c>
      <c r="M58" s="100">
        <v>0</v>
      </c>
      <c r="N58" s="101">
        <v>1139</v>
      </c>
    </row>
    <row r="59" spans="1:14" ht="15">
      <c r="A59" s="95" t="s">
        <v>252</v>
      </c>
      <c r="B59" s="110" t="s">
        <v>253</v>
      </c>
      <c r="C59" s="100">
        <v>352</v>
      </c>
      <c r="D59" s="100">
        <v>294</v>
      </c>
      <c r="E59" s="100">
        <v>79</v>
      </c>
      <c r="F59" s="100">
        <v>218</v>
      </c>
      <c r="G59" s="100">
        <v>42</v>
      </c>
      <c r="H59" s="100">
        <v>51</v>
      </c>
      <c r="I59" s="100">
        <v>19</v>
      </c>
      <c r="J59" s="100">
        <v>26</v>
      </c>
      <c r="K59" s="100">
        <v>12</v>
      </c>
      <c r="L59" s="100">
        <v>0</v>
      </c>
      <c r="M59" s="100">
        <v>0</v>
      </c>
      <c r="N59" s="101">
        <v>482</v>
      </c>
    </row>
    <row r="60" spans="1:14" ht="15">
      <c r="A60" s="95" t="s">
        <v>254</v>
      </c>
      <c r="B60" s="110" t="s">
        <v>255</v>
      </c>
      <c r="C60" s="100">
        <v>3971</v>
      </c>
      <c r="D60" s="100">
        <v>1432</v>
      </c>
      <c r="E60" s="100">
        <v>2220</v>
      </c>
      <c r="F60" s="100">
        <v>1369</v>
      </c>
      <c r="G60" s="100">
        <v>778</v>
      </c>
      <c r="H60" s="100">
        <v>564</v>
      </c>
      <c r="I60" s="100">
        <v>197</v>
      </c>
      <c r="J60" s="100">
        <v>0</v>
      </c>
      <c r="K60" s="100">
        <v>44</v>
      </c>
      <c r="L60" s="100">
        <v>25</v>
      </c>
      <c r="M60" s="100">
        <v>0</v>
      </c>
      <c r="N60" s="101">
        <v>6360</v>
      </c>
    </row>
    <row r="61" spans="1:14" ht="15">
      <c r="A61" s="95" t="s">
        <v>256</v>
      </c>
      <c r="B61" s="110" t="s">
        <v>257</v>
      </c>
      <c r="C61" s="100">
        <v>3234</v>
      </c>
      <c r="D61" s="100">
        <v>2976</v>
      </c>
      <c r="E61" s="100">
        <v>1608</v>
      </c>
      <c r="F61" s="100">
        <v>1021</v>
      </c>
      <c r="G61" s="100">
        <v>908</v>
      </c>
      <c r="H61" s="100">
        <v>365</v>
      </c>
      <c r="I61" s="100">
        <v>177</v>
      </c>
      <c r="J61" s="100">
        <v>203</v>
      </c>
      <c r="K61" s="100">
        <v>55</v>
      </c>
      <c r="L61" s="100">
        <v>0</v>
      </c>
      <c r="M61" s="100">
        <v>0</v>
      </c>
      <c r="N61" s="101">
        <v>5229</v>
      </c>
    </row>
    <row r="62" spans="1:14" ht="15">
      <c r="A62" s="95" t="s">
        <v>258</v>
      </c>
      <c r="B62" s="110" t="s">
        <v>259</v>
      </c>
      <c r="C62" s="100">
        <v>453</v>
      </c>
      <c r="D62" s="100">
        <v>382</v>
      </c>
      <c r="E62" s="100">
        <v>153</v>
      </c>
      <c r="F62" s="100">
        <v>192</v>
      </c>
      <c r="G62" s="100">
        <v>65</v>
      </c>
      <c r="H62" s="100">
        <v>99</v>
      </c>
      <c r="I62" s="100">
        <v>33</v>
      </c>
      <c r="J62" s="100">
        <v>21</v>
      </c>
      <c r="K62" s="100">
        <v>0</v>
      </c>
      <c r="L62" s="100">
        <v>0</v>
      </c>
      <c r="M62" s="100">
        <v>0</v>
      </c>
      <c r="N62" s="101">
        <v>645</v>
      </c>
    </row>
    <row r="63" spans="1:14" ht="15">
      <c r="A63" s="95" t="s">
        <v>260</v>
      </c>
      <c r="B63" s="110" t="s">
        <v>261</v>
      </c>
      <c r="C63" s="100">
        <v>1545</v>
      </c>
      <c r="D63" s="100">
        <v>1128</v>
      </c>
      <c r="E63" s="100">
        <v>494</v>
      </c>
      <c r="F63" s="100">
        <v>457</v>
      </c>
      <c r="G63" s="100">
        <v>470</v>
      </c>
      <c r="H63" s="100">
        <v>182</v>
      </c>
      <c r="I63" s="100">
        <v>57</v>
      </c>
      <c r="J63" s="100">
        <v>75</v>
      </c>
      <c r="K63" s="100" t="s">
        <v>153</v>
      </c>
      <c r="L63" s="100">
        <v>7</v>
      </c>
      <c r="M63" s="100">
        <v>0</v>
      </c>
      <c r="N63" s="101">
        <v>2069</v>
      </c>
    </row>
    <row r="64" spans="1:14" ht="15">
      <c r="A64" s="95" t="s">
        <v>262</v>
      </c>
      <c r="B64" s="110" t="s">
        <v>263</v>
      </c>
      <c r="C64" s="100">
        <v>414</v>
      </c>
      <c r="D64" s="100">
        <v>293</v>
      </c>
      <c r="E64" s="100">
        <v>123</v>
      </c>
      <c r="F64" s="100">
        <v>180</v>
      </c>
      <c r="G64" s="100" t="s">
        <v>153</v>
      </c>
      <c r="H64" s="100">
        <v>87</v>
      </c>
      <c r="I64" s="100">
        <v>36</v>
      </c>
      <c r="J64" s="100">
        <v>12</v>
      </c>
      <c r="K64" s="100">
        <v>5</v>
      </c>
      <c r="L64" s="100" t="s">
        <v>153</v>
      </c>
      <c r="M64" s="100">
        <v>0</v>
      </c>
      <c r="N64" s="101">
        <v>558</v>
      </c>
    </row>
    <row r="65" spans="1:14" ht="15">
      <c r="A65" s="95" t="s">
        <v>264</v>
      </c>
      <c r="B65" s="110" t="s">
        <v>265</v>
      </c>
      <c r="C65" s="100">
        <v>1004</v>
      </c>
      <c r="D65" s="100">
        <v>728</v>
      </c>
      <c r="E65" s="100">
        <v>340</v>
      </c>
      <c r="F65" s="100">
        <v>306</v>
      </c>
      <c r="G65" s="100">
        <v>178</v>
      </c>
      <c r="H65" s="100">
        <v>146</v>
      </c>
      <c r="I65" s="100">
        <v>37</v>
      </c>
      <c r="J65" s="100">
        <v>65</v>
      </c>
      <c r="K65" s="100">
        <v>5</v>
      </c>
      <c r="L65" s="100" t="s">
        <v>153</v>
      </c>
      <c r="M65" s="100">
        <v>0</v>
      </c>
      <c r="N65" s="101">
        <v>1395</v>
      </c>
    </row>
    <row r="66" spans="1:14" ht="15">
      <c r="A66" s="105" t="s">
        <v>266</v>
      </c>
      <c r="B66" s="111" t="s">
        <v>541</v>
      </c>
      <c r="C66" s="106">
        <v>10300</v>
      </c>
      <c r="D66" s="106">
        <v>6922</v>
      </c>
      <c r="E66" s="106">
        <v>3842</v>
      </c>
      <c r="F66" s="106">
        <v>4569</v>
      </c>
      <c r="G66" s="106">
        <v>748</v>
      </c>
      <c r="H66" s="106">
        <v>1587</v>
      </c>
      <c r="I66" s="106">
        <v>588</v>
      </c>
      <c r="J66" s="106">
        <v>434</v>
      </c>
      <c r="K66" s="106">
        <v>126</v>
      </c>
      <c r="L66" s="106">
        <v>77</v>
      </c>
      <c r="M66" s="106">
        <v>22</v>
      </c>
      <c r="N66" s="107">
        <v>15086</v>
      </c>
    </row>
    <row r="67" spans="1:14" ht="15">
      <c r="A67" s="95" t="s">
        <v>268</v>
      </c>
      <c r="B67" s="110" t="s">
        <v>269</v>
      </c>
      <c r="C67" s="100">
        <v>215</v>
      </c>
      <c r="D67" s="100">
        <v>140</v>
      </c>
      <c r="E67" s="100">
        <v>79</v>
      </c>
      <c r="F67" s="100">
        <v>85</v>
      </c>
      <c r="G67" s="100" t="s">
        <v>153</v>
      </c>
      <c r="H67" s="100">
        <v>42</v>
      </c>
      <c r="I67" s="100">
        <v>18</v>
      </c>
      <c r="J67" s="100">
        <v>11</v>
      </c>
      <c r="K67" s="100">
        <v>4</v>
      </c>
      <c r="L67" s="100">
        <v>0</v>
      </c>
      <c r="M67" s="100">
        <v>11</v>
      </c>
      <c r="N67" s="101">
        <v>312</v>
      </c>
    </row>
    <row r="68" spans="1:14" ht="15">
      <c r="A68" s="95" t="s">
        <v>270</v>
      </c>
      <c r="B68" s="110" t="s">
        <v>271</v>
      </c>
      <c r="C68" s="100">
        <v>279</v>
      </c>
      <c r="D68" s="100">
        <v>192</v>
      </c>
      <c r="E68" s="100">
        <v>90</v>
      </c>
      <c r="F68" s="100">
        <v>119</v>
      </c>
      <c r="G68" s="100">
        <v>0</v>
      </c>
      <c r="H68" s="100">
        <v>36</v>
      </c>
      <c r="I68" s="100">
        <v>23</v>
      </c>
      <c r="J68" s="100">
        <v>8</v>
      </c>
      <c r="K68" s="100" t="s">
        <v>153</v>
      </c>
      <c r="L68" s="100" t="s">
        <v>153</v>
      </c>
      <c r="M68" s="100">
        <v>0</v>
      </c>
      <c r="N68" s="101">
        <v>399</v>
      </c>
    </row>
    <row r="69" spans="1:14" ht="15">
      <c r="A69" s="95" t="s">
        <v>272</v>
      </c>
      <c r="B69" s="110" t="s">
        <v>273</v>
      </c>
      <c r="C69" s="100">
        <v>273</v>
      </c>
      <c r="D69" s="100">
        <v>166</v>
      </c>
      <c r="E69" s="100">
        <v>72</v>
      </c>
      <c r="F69" s="100">
        <v>131</v>
      </c>
      <c r="G69" s="100">
        <v>0</v>
      </c>
      <c r="H69" s="100">
        <v>33</v>
      </c>
      <c r="I69" s="100">
        <v>0</v>
      </c>
      <c r="J69" s="100" t="s">
        <v>153</v>
      </c>
      <c r="K69" s="100" t="s">
        <v>153</v>
      </c>
      <c r="L69" s="100" t="s">
        <v>153</v>
      </c>
      <c r="M69" s="100">
        <v>0</v>
      </c>
      <c r="N69" s="101">
        <v>346</v>
      </c>
    </row>
    <row r="70" spans="1:14" ht="15">
      <c r="A70" s="95" t="s">
        <v>274</v>
      </c>
      <c r="B70" s="110" t="s">
        <v>275</v>
      </c>
      <c r="C70" s="100">
        <v>295</v>
      </c>
      <c r="D70" s="100">
        <v>214</v>
      </c>
      <c r="E70" s="100">
        <v>84</v>
      </c>
      <c r="F70" s="100">
        <v>168</v>
      </c>
      <c r="G70" s="100">
        <v>10</v>
      </c>
      <c r="H70" s="100">
        <v>53</v>
      </c>
      <c r="I70" s="100">
        <v>35</v>
      </c>
      <c r="J70" s="100">
        <v>11</v>
      </c>
      <c r="K70" s="100">
        <v>4</v>
      </c>
      <c r="L70" s="100" t="s">
        <v>153</v>
      </c>
      <c r="M70" s="100">
        <v>0</v>
      </c>
      <c r="N70" s="101">
        <v>397</v>
      </c>
    </row>
    <row r="71" spans="1:14" ht="15">
      <c r="A71" s="95" t="s">
        <v>276</v>
      </c>
      <c r="B71" s="110" t="s">
        <v>277</v>
      </c>
      <c r="C71" s="100">
        <v>953</v>
      </c>
      <c r="D71" s="100">
        <v>661</v>
      </c>
      <c r="E71" s="100">
        <v>318</v>
      </c>
      <c r="F71" s="100">
        <v>444</v>
      </c>
      <c r="G71" s="100">
        <v>128</v>
      </c>
      <c r="H71" s="100">
        <v>143</v>
      </c>
      <c r="I71" s="100">
        <v>31</v>
      </c>
      <c r="J71" s="100">
        <v>54</v>
      </c>
      <c r="K71" s="100">
        <v>12</v>
      </c>
      <c r="L71" s="100">
        <v>11</v>
      </c>
      <c r="M71" s="100">
        <v>0</v>
      </c>
      <c r="N71" s="101">
        <v>1322</v>
      </c>
    </row>
    <row r="72" spans="1:14" ht="15">
      <c r="A72" s="95" t="s">
        <v>278</v>
      </c>
      <c r="B72" s="110" t="s">
        <v>279</v>
      </c>
      <c r="C72" s="100">
        <v>340</v>
      </c>
      <c r="D72" s="100">
        <v>264</v>
      </c>
      <c r="E72" s="100">
        <v>133</v>
      </c>
      <c r="F72" s="100">
        <v>120</v>
      </c>
      <c r="G72" s="100">
        <v>16</v>
      </c>
      <c r="H72" s="100">
        <v>69</v>
      </c>
      <c r="I72" s="100">
        <v>10</v>
      </c>
      <c r="J72" s="100">
        <v>4</v>
      </c>
      <c r="K72" s="100">
        <v>7</v>
      </c>
      <c r="L72" s="100" t="s">
        <v>153</v>
      </c>
      <c r="M72" s="100">
        <v>0</v>
      </c>
      <c r="N72" s="101">
        <v>521</v>
      </c>
    </row>
    <row r="73" spans="1:14" ht="15">
      <c r="A73" s="95" t="s">
        <v>280</v>
      </c>
      <c r="B73" s="110" t="s">
        <v>267</v>
      </c>
      <c r="C73" s="100">
        <v>3216</v>
      </c>
      <c r="D73" s="100">
        <v>2018</v>
      </c>
      <c r="E73" s="100">
        <v>1388</v>
      </c>
      <c r="F73" s="100">
        <v>1282</v>
      </c>
      <c r="G73" s="100">
        <v>331</v>
      </c>
      <c r="H73" s="100">
        <v>555</v>
      </c>
      <c r="I73" s="100">
        <v>169</v>
      </c>
      <c r="J73" s="100">
        <v>158</v>
      </c>
      <c r="K73" s="100">
        <v>44</v>
      </c>
      <c r="L73" s="100">
        <v>42</v>
      </c>
      <c r="M73" s="100">
        <v>0</v>
      </c>
      <c r="N73" s="101">
        <v>5050</v>
      </c>
    </row>
    <row r="74" spans="1:14" ht="15">
      <c r="A74" s="95" t="s">
        <v>281</v>
      </c>
      <c r="B74" s="110" t="s">
        <v>282</v>
      </c>
      <c r="C74" s="100">
        <v>961</v>
      </c>
      <c r="D74" s="100">
        <v>681</v>
      </c>
      <c r="E74" s="100">
        <v>335</v>
      </c>
      <c r="F74" s="100">
        <v>358</v>
      </c>
      <c r="G74" s="100">
        <v>17</v>
      </c>
      <c r="H74" s="100">
        <v>193</v>
      </c>
      <c r="I74" s="100">
        <v>45</v>
      </c>
      <c r="J74" s="100">
        <v>22</v>
      </c>
      <c r="K74" s="100">
        <v>10</v>
      </c>
      <c r="L74" s="100">
        <v>10</v>
      </c>
      <c r="M74" s="100">
        <v>0</v>
      </c>
      <c r="N74" s="101">
        <v>1355</v>
      </c>
    </row>
    <row r="75" spans="1:14" ht="15">
      <c r="A75" s="95" t="s">
        <v>283</v>
      </c>
      <c r="B75" s="110" t="s">
        <v>284</v>
      </c>
      <c r="C75" s="100">
        <v>1021</v>
      </c>
      <c r="D75" s="100">
        <v>656</v>
      </c>
      <c r="E75" s="100">
        <v>401</v>
      </c>
      <c r="F75" s="100">
        <v>434</v>
      </c>
      <c r="G75" s="100">
        <v>0</v>
      </c>
      <c r="H75" s="100">
        <v>105</v>
      </c>
      <c r="I75" s="100">
        <v>73</v>
      </c>
      <c r="J75" s="100">
        <v>55</v>
      </c>
      <c r="K75" s="100" t="s">
        <v>153</v>
      </c>
      <c r="L75" s="100" t="s">
        <v>153</v>
      </c>
      <c r="M75" s="100">
        <v>0</v>
      </c>
      <c r="N75" s="101">
        <v>1465</v>
      </c>
    </row>
    <row r="76" spans="1:14" ht="15">
      <c r="A76" s="95" t="s">
        <v>285</v>
      </c>
      <c r="B76" s="110" t="s">
        <v>286</v>
      </c>
      <c r="C76" s="100">
        <v>405</v>
      </c>
      <c r="D76" s="100">
        <v>287</v>
      </c>
      <c r="E76" s="100">
        <v>126</v>
      </c>
      <c r="F76" s="100">
        <v>177</v>
      </c>
      <c r="G76" s="100" t="s">
        <v>153</v>
      </c>
      <c r="H76" s="100">
        <v>34</v>
      </c>
      <c r="I76" s="100">
        <v>17</v>
      </c>
      <c r="J76" s="100">
        <v>17</v>
      </c>
      <c r="K76" s="100">
        <v>7</v>
      </c>
      <c r="L76" s="100" t="s">
        <v>153</v>
      </c>
      <c r="M76" s="100">
        <v>0</v>
      </c>
      <c r="N76" s="101">
        <v>550</v>
      </c>
    </row>
    <row r="77" spans="1:14" ht="15">
      <c r="A77" s="95" t="s">
        <v>287</v>
      </c>
      <c r="B77" s="110" t="s">
        <v>288</v>
      </c>
      <c r="C77" s="100">
        <v>962</v>
      </c>
      <c r="D77" s="100">
        <v>655</v>
      </c>
      <c r="E77" s="100">
        <v>374</v>
      </c>
      <c r="F77" s="100">
        <v>556</v>
      </c>
      <c r="G77" s="100">
        <v>86</v>
      </c>
      <c r="H77" s="100">
        <v>163</v>
      </c>
      <c r="I77" s="100">
        <v>75</v>
      </c>
      <c r="J77" s="100">
        <v>61</v>
      </c>
      <c r="K77" s="100">
        <v>25</v>
      </c>
      <c r="L77" s="100" t="s">
        <v>153</v>
      </c>
      <c r="M77" s="100">
        <v>0</v>
      </c>
      <c r="N77" s="101">
        <v>1447</v>
      </c>
    </row>
    <row r="78" spans="1:14" ht="15">
      <c r="A78" s="95" t="s">
        <v>289</v>
      </c>
      <c r="B78" s="110" t="s">
        <v>290</v>
      </c>
      <c r="C78" s="100">
        <v>651</v>
      </c>
      <c r="D78" s="100">
        <v>484</v>
      </c>
      <c r="E78" s="100">
        <v>221</v>
      </c>
      <c r="F78" s="100">
        <v>300</v>
      </c>
      <c r="G78" s="100">
        <v>75</v>
      </c>
      <c r="H78" s="100">
        <v>79</v>
      </c>
      <c r="I78" s="100">
        <v>26</v>
      </c>
      <c r="J78" s="100">
        <v>27</v>
      </c>
      <c r="K78" s="100">
        <v>0</v>
      </c>
      <c r="L78" s="100">
        <v>0</v>
      </c>
      <c r="M78" s="100">
        <v>0</v>
      </c>
      <c r="N78" s="101">
        <v>921</v>
      </c>
    </row>
    <row r="79" spans="1:14" ht="15">
      <c r="A79" s="95" t="s">
        <v>291</v>
      </c>
      <c r="B79" s="110" t="s">
        <v>292</v>
      </c>
      <c r="C79" s="100">
        <v>750</v>
      </c>
      <c r="D79" s="100">
        <v>521</v>
      </c>
      <c r="E79" s="100">
        <v>229</v>
      </c>
      <c r="F79" s="100">
        <v>403</v>
      </c>
      <c r="G79" s="100">
        <v>73</v>
      </c>
      <c r="H79" s="100">
        <v>83</v>
      </c>
      <c r="I79" s="100">
        <v>66</v>
      </c>
      <c r="J79" s="100" t="s">
        <v>153</v>
      </c>
      <c r="K79" s="100">
        <v>7</v>
      </c>
      <c r="L79" s="100">
        <v>0</v>
      </c>
      <c r="M79" s="100">
        <v>11</v>
      </c>
      <c r="N79" s="101">
        <v>1046</v>
      </c>
    </row>
    <row r="80" spans="1:14" ht="15">
      <c r="A80" s="105" t="s">
        <v>293</v>
      </c>
      <c r="B80" s="111" t="s">
        <v>542</v>
      </c>
      <c r="C80" s="106">
        <v>6081</v>
      </c>
      <c r="D80" s="106">
        <v>4558</v>
      </c>
      <c r="E80" s="106">
        <v>2173</v>
      </c>
      <c r="F80" s="106">
        <v>2716</v>
      </c>
      <c r="G80" s="106">
        <v>746</v>
      </c>
      <c r="H80" s="106">
        <v>783</v>
      </c>
      <c r="I80" s="106">
        <v>224</v>
      </c>
      <c r="J80" s="106">
        <v>431</v>
      </c>
      <c r="K80" s="106">
        <v>91</v>
      </c>
      <c r="L80" s="106">
        <v>46</v>
      </c>
      <c r="M80" s="106">
        <v>21</v>
      </c>
      <c r="N80" s="107">
        <v>8747</v>
      </c>
    </row>
    <row r="81" spans="1:14" ht="15">
      <c r="A81" s="95" t="s">
        <v>294</v>
      </c>
      <c r="B81" s="110" t="s">
        <v>295</v>
      </c>
      <c r="C81" s="100">
        <v>347</v>
      </c>
      <c r="D81" s="100">
        <v>253</v>
      </c>
      <c r="E81" s="100">
        <v>134</v>
      </c>
      <c r="F81" s="100">
        <v>185</v>
      </c>
      <c r="G81" s="100" t="s">
        <v>153</v>
      </c>
      <c r="H81" s="100">
        <v>35</v>
      </c>
      <c r="I81" s="100">
        <v>18</v>
      </c>
      <c r="J81" s="100">
        <v>32</v>
      </c>
      <c r="K81" s="100">
        <v>4</v>
      </c>
      <c r="L81" s="100" t="s">
        <v>153</v>
      </c>
      <c r="M81" s="100">
        <v>9</v>
      </c>
      <c r="N81" s="101">
        <v>502</v>
      </c>
    </row>
    <row r="82" spans="1:14" ht="15">
      <c r="A82" s="95" t="s">
        <v>296</v>
      </c>
      <c r="B82" s="110" t="s">
        <v>297</v>
      </c>
      <c r="C82" s="100">
        <v>310</v>
      </c>
      <c r="D82" s="100">
        <v>250</v>
      </c>
      <c r="E82" s="100">
        <v>47</v>
      </c>
      <c r="F82" s="100">
        <v>159</v>
      </c>
      <c r="G82" s="100">
        <v>119</v>
      </c>
      <c r="H82" s="100">
        <v>30</v>
      </c>
      <c r="I82" s="100" t="s">
        <v>153</v>
      </c>
      <c r="J82" s="100">
        <v>19</v>
      </c>
      <c r="K82" s="100">
        <v>4</v>
      </c>
      <c r="L82" s="100">
        <v>0</v>
      </c>
      <c r="M82" s="100">
        <v>0</v>
      </c>
      <c r="N82" s="101">
        <v>391</v>
      </c>
    </row>
    <row r="83" spans="1:14" ht="15">
      <c r="A83" s="95" t="s">
        <v>298</v>
      </c>
      <c r="B83" s="110" t="s">
        <v>299</v>
      </c>
      <c r="C83" s="100">
        <v>481</v>
      </c>
      <c r="D83" s="100">
        <v>335</v>
      </c>
      <c r="E83" s="100">
        <v>228</v>
      </c>
      <c r="F83" s="100">
        <v>278</v>
      </c>
      <c r="G83" s="100">
        <v>20</v>
      </c>
      <c r="H83" s="100">
        <v>72</v>
      </c>
      <c r="I83" s="100">
        <v>38</v>
      </c>
      <c r="J83" s="100">
        <v>34</v>
      </c>
      <c r="K83" s="100">
        <v>13</v>
      </c>
      <c r="L83" s="100">
        <v>0</v>
      </c>
      <c r="M83" s="100">
        <v>12</v>
      </c>
      <c r="N83" s="101">
        <v>759</v>
      </c>
    </row>
    <row r="84" spans="1:14" ht="15">
      <c r="A84" s="95" t="s">
        <v>300</v>
      </c>
      <c r="B84" s="110" t="s">
        <v>301</v>
      </c>
      <c r="C84" s="100">
        <v>719</v>
      </c>
      <c r="D84" s="100">
        <v>500</v>
      </c>
      <c r="E84" s="100">
        <v>223</v>
      </c>
      <c r="F84" s="100">
        <v>419</v>
      </c>
      <c r="G84" s="100">
        <v>154</v>
      </c>
      <c r="H84" s="100">
        <v>77</v>
      </c>
      <c r="I84" s="100">
        <v>38</v>
      </c>
      <c r="J84" s="100">
        <v>43</v>
      </c>
      <c r="K84" s="100">
        <v>7</v>
      </c>
      <c r="L84" s="100">
        <v>0</v>
      </c>
      <c r="M84" s="100">
        <v>0</v>
      </c>
      <c r="N84" s="101">
        <v>1001</v>
      </c>
    </row>
    <row r="85" spans="1:14" ht="15">
      <c r="A85" s="95" t="s">
        <v>302</v>
      </c>
      <c r="B85" s="110" t="s">
        <v>303</v>
      </c>
      <c r="C85" s="100">
        <v>562</v>
      </c>
      <c r="D85" s="100">
        <v>364</v>
      </c>
      <c r="E85" s="100">
        <v>172</v>
      </c>
      <c r="F85" s="100">
        <v>255</v>
      </c>
      <c r="G85" s="100">
        <v>101</v>
      </c>
      <c r="H85" s="100">
        <v>73</v>
      </c>
      <c r="I85" s="100">
        <v>18</v>
      </c>
      <c r="J85" s="100">
        <v>44</v>
      </c>
      <c r="K85" s="100">
        <v>9</v>
      </c>
      <c r="L85" s="100" t="s">
        <v>153</v>
      </c>
      <c r="M85" s="100">
        <v>0</v>
      </c>
      <c r="N85" s="101">
        <v>765</v>
      </c>
    </row>
    <row r="86" spans="1:14" ht="15">
      <c r="A86" s="95" t="s">
        <v>304</v>
      </c>
      <c r="B86" s="110" t="s">
        <v>305</v>
      </c>
      <c r="C86" s="100">
        <v>413</v>
      </c>
      <c r="D86" s="100">
        <v>323</v>
      </c>
      <c r="E86" s="100">
        <v>122</v>
      </c>
      <c r="F86" s="100">
        <v>137</v>
      </c>
      <c r="G86" s="100" t="s">
        <v>153</v>
      </c>
      <c r="H86" s="100">
        <v>47</v>
      </c>
      <c r="I86" s="100" t="s">
        <v>153</v>
      </c>
      <c r="J86" s="100">
        <v>0</v>
      </c>
      <c r="K86" s="100">
        <v>5</v>
      </c>
      <c r="L86" s="100">
        <v>6</v>
      </c>
      <c r="M86" s="100">
        <v>0</v>
      </c>
      <c r="N86" s="101">
        <v>577</v>
      </c>
    </row>
    <row r="87" spans="1:14" ht="15">
      <c r="A87" s="95" t="s">
        <v>306</v>
      </c>
      <c r="B87" s="110" t="s">
        <v>307</v>
      </c>
      <c r="C87" s="100">
        <v>2277</v>
      </c>
      <c r="D87" s="100">
        <v>1787</v>
      </c>
      <c r="E87" s="100">
        <v>849</v>
      </c>
      <c r="F87" s="100">
        <v>905</v>
      </c>
      <c r="G87" s="100">
        <v>260</v>
      </c>
      <c r="H87" s="100">
        <v>287</v>
      </c>
      <c r="I87" s="100">
        <v>77</v>
      </c>
      <c r="J87" s="100">
        <v>196</v>
      </c>
      <c r="K87" s="100">
        <v>43</v>
      </c>
      <c r="L87" s="100">
        <v>23</v>
      </c>
      <c r="M87" s="100">
        <v>0</v>
      </c>
      <c r="N87" s="101">
        <v>3320</v>
      </c>
    </row>
    <row r="88" spans="1:14" ht="15">
      <c r="A88" s="95" t="s">
        <v>308</v>
      </c>
      <c r="B88" s="110" t="s">
        <v>309</v>
      </c>
      <c r="C88" s="100">
        <v>978</v>
      </c>
      <c r="D88" s="100">
        <v>753</v>
      </c>
      <c r="E88" s="100">
        <v>400</v>
      </c>
      <c r="F88" s="100">
        <v>381</v>
      </c>
      <c r="G88" s="100">
        <v>86</v>
      </c>
      <c r="H88" s="100">
        <v>163</v>
      </c>
      <c r="I88" s="100">
        <v>19</v>
      </c>
      <c r="J88" s="100">
        <v>63</v>
      </c>
      <c r="K88" s="100">
        <v>6</v>
      </c>
      <c r="L88" s="100">
        <v>9</v>
      </c>
      <c r="M88" s="100">
        <v>0</v>
      </c>
      <c r="N88" s="101">
        <v>1444</v>
      </c>
    </row>
    <row r="89" spans="1:14" ht="15">
      <c r="A89" s="105" t="s">
        <v>310</v>
      </c>
      <c r="B89" s="111" t="s">
        <v>543</v>
      </c>
      <c r="C89" s="106">
        <v>9432</v>
      </c>
      <c r="D89" s="106">
        <v>7635</v>
      </c>
      <c r="E89" s="106">
        <v>2872</v>
      </c>
      <c r="F89" s="106">
        <v>3471</v>
      </c>
      <c r="G89" s="106">
        <v>2466</v>
      </c>
      <c r="H89" s="106">
        <v>1129</v>
      </c>
      <c r="I89" s="106">
        <v>481</v>
      </c>
      <c r="J89" s="106">
        <v>434</v>
      </c>
      <c r="K89" s="106">
        <v>156</v>
      </c>
      <c r="L89" s="106">
        <v>43</v>
      </c>
      <c r="M89" s="106">
        <v>6</v>
      </c>
      <c r="N89" s="107">
        <v>13178</v>
      </c>
    </row>
    <row r="90" spans="1:14" ht="15">
      <c r="A90" s="95" t="s">
        <v>312</v>
      </c>
      <c r="B90" s="110" t="s">
        <v>313</v>
      </c>
      <c r="C90" s="100">
        <v>204</v>
      </c>
      <c r="D90" s="100">
        <v>162</v>
      </c>
      <c r="E90" s="100">
        <v>85</v>
      </c>
      <c r="F90" s="100">
        <v>133</v>
      </c>
      <c r="G90" s="100">
        <v>121</v>
      </c>
      <c r="H90" s="100">
        <v>19</v>
      </c>
      <c r="I90" s="100">
        <v>0</v>
      </c>
      <c r="J90" s="100">
        <v>22</v>
      </c>
      <c r="K90" s="100" t="s">
        <v>153</v>
      </c>
      <c r="L90" s="100">
        <v>0</v>
      </c>
      <c r="M90" s="100">
        <v>0</v>
      </c>
      <c r="N90" s="101">
        <v>311</v>
      </c>
    </row>
    <row r="91" spans="1:14" ht="15">
      <c r="A91" s="95" t="s">
        <v>314</v>
      </c>
      <c r="B91" s="110" t="s">
        <v>315</v>
      </c>
      <c r="C91" s="100">
        <v>301</v>
      </c>
      <c r="D91" s="100">
        <v>250</v>
      </c>
      <c r="E91" s="100">
        <v>64</v>
      </c>
      <c r="F91" s="100">
        <v>195</v>
      </c>
      <c r="G91" s="100">
        <v>37</v>
      </c>
      <c r="H91" s="100">
        <v>41</v>
      </c>
      <c r="I91" s="100" t="s">
        <v>153</v>
      </c>
      <c r="J91" s="100" t="s">
        <v>153</v>
      </c>
      <c r="K91" s="100" t="s">
        <v>153</v>
      </c>
      <c r="L91" s="100">
        <v>0</v>
      </c>
      <c r="M91" s="100">
        <v>0</v>
      </c>
      <c r="N91" s="101">
        <v>415</v>
      </c>
    </row>
    <row r="92" spans="1:14" ht="15">
      <c r="A92" s="95" t="s">
        <v>316</v>
      </c>
      <c r="B92" s="110" t="s">
        <v>317</v>
      </c>
      <c r="C92" s="100">
        <v>517</v>
      </c>
      <c r="D92" s="100">
        <v>458</v>
      </c>
      <c r="E92" s="100">
        <v>85</v>
      </c>
      <c r="F92" s="100">
        <v>0</v>
      </c>
      <c r="G92" s="100">
        <v>12</v>
      </c>
      <c r="H92" s="100">
        <v>72</v>
      </c>
      <c r="I92" s="100">
        <v>40</v>
      </c>
      <c r="J92" s="100">
        <v>32</v>
      </c>
      <c r="K92" s="100">
        <v>9</v>
      </c>
      <c r="L92" s="100" t="s">
        <v>153</v>
      </c>
      <c r="M92" s="100">
        <v>0</v>
      </c>
      <c r="N92" s="101">
        <v>726</v>
      </c>
    </row>
    <row r="93" spans="1:14" ht="15">
      <c r="A93" s="95" t="s">
        <v>318</v>
      </c>
      <c r="B93" s="110" t="s">
        <v>319</v>
      </c>
      <c r="C93" s="100">
        <v>632</v>
      </c>
      <c r="D93" s="100">
        <v>432</v>
      </c>
      <c r="E93" s="100">
        <v>190</v>
      </c>
      <c r="F93" s="100">
        <v>204</v>
      </c>
      <c r="G93" s="100">
        <v>141</v>
      </c>
      <c r="H93" s="100">
        <v>61</v>
      </c>
      <c r="I93" s="100">
        <v>32</v>
      </c>
      <c r="J93" s="100">
        <v>41</v>
      </c>
      <c r="K93" s="100">
        <v>10</v>
      </c>
      <c r="L93" s="100">
        <v>5</v>
      </c>
      <c r="M93" s="100">
        <v>0</v>
      </c>
      <c r="N93" s="101">
        <v>849</v>
      </c>
    </row>
    <row r="94" spans="1:14" ht="15">
      <c r="A94" s="95" t="s">
        <v>320</v>
      </c>
      <c r="B94" s="110" t="s">
        <v>321</v>
      </c>
      <c r="C94" s="100">
        <v>499</v>
      </c>
      <c r="D94" s="100">
        <v>330</v>
      </c>
      <c r="E94" s="100">
        <v>206</v>
      </c>
      <c r="F94" s="100">
        <v>265</v>
      </c>
      <c r="G94" s="100">
        <v>301</v>
      </c>
      <c r="H94" s="100">
        <v>73</v>
      </c>
      <c r="I94" s="100" t="s">
        <v>153</v>
      </c>
      <c r="J94" s="100" t="s">
        <v>153</v>
      </c>
      <c r="K94" s="100">
        <v>4</v>
      </c>
      <c r="L94" s="100" t="s">
        <v>153</v>
      </c>
      <c r="M94" s="100" t="s">
        <v>153</v>
      </c>
      <c r="N94" s="101">
        <v>740</v>
      </c>
    </row>
    <row r="95" spans="1:14" ht="15">
      <c r="A95" s="95" t="s">
        <v>322</v>
      </c>
      <c r="B95" s="110" t="s">
        <v>323</v>
      </c>
      <c r="C95" s="100">
        <v>377</v>
      </c>
      <c r="D95" s="100">
        <v>267</v>
      </c>
      <c r="E95" s="100">
        <v>93</v>
      </c>
      <c r="F95" s="100">
        <v>231</v>
      </c>
      <c r="G95" s="100">
        <v>105</v>
      </c>
      <c r="H95" s="100">
        <v>9</v>
      </c>
      <c r="I95" s="100">
        <v>50</v>
      </c>
      <c r="J95" s="100" t="s">
        <v>153</v>
      </c>
      <c r="K95" s="100">
        <v>13</v>
      </c>
      <c r="L95" s="100">
        <v>0</v>
      </c>
      <c r="M95" s="100">
        <v>0</v>
      </c>
      <c r="N95" s="101">
        <v>510</v>
      </c>
    </row>
    <row r="96" spans="1:14" ht="15">
      <c r="A96" s="95" t="s">
        <v>324</v>
      </c>
      <c r="B96" s="110" t="s">
        <v>311</v>
      </c>
      <c r="C96" s="100">
        <v>2207</v>
      </c>
      <c r="D96" s="100">
        <v>2305</v>
      </c>
      <c r="E96" s="100">
        <v>684</v>
      </c>
      <c r="F96" s="100">
        <v>956</v>
      </c>
      <c r="G96" s="100">
        <v>624</v>
      </c>
      <c r="H96" s="100">
        <v>340</v>
      </c>
      <c r="I96" s="100">
        <v>110</v>
      </c>
      <c r="J96" s="100">
        <v>105</v>
      </c>
      <c r="K96" s="100">
        <v>26</v>
      </c>
      <c r="L96" s="100">
        <v>4</v>
      </c>
      <c r="M96" s="100">
        <v>0</v>
      </c>
      <c r="N96" s="101">
        <v>3121</v>
      </c>
    </row>
    <row r="97" spans="1:14" ht="15">
      <c r="A97" s="95" t="s">
        <v>325</v>
      </c>
      <c r="B97" s="110" t="s">
        <v>326</v>
      </c>
      <c r="C97" s="100">
        <v>936</v>
      </c>
      <c r="D97" s="100">
        <v>745</v>
      </c>
      <c r="E97" s="100">
        <v>261</v>
      </c>
      <c r="F97" s="100">
        <v>463</v>
      </c>
      <c r="G97" s="100">
        <v>297</v>
      </c>
      <c r="H97" s="100">
        <v>100</v>
      </c>
      <c r="I97" s="100">
        <v>49</v>
      </c>
      <c r="J97" s="100">
        <v>54</v>
      </c>
      <c r="K97" s="100">
        <v>44</v>
      </c>
      <c r="L97" s="100">
        <v>0</v>
      </c>
      <c r="M97" s="100">
        <v>0</v>
      </c>
      <c r="N97" s="101">
        <v>1320</v>
      </c>
    </row>
    <row r="98" spans="1:14" ht="15">
      <c r="A98" s="95" t="s">
        <v>327</v>
      </c>
      <c r="B98" s="110" t="s">
        <v>328</v>
      </c>
      <c r="C98" s="100">
        <v>1057</v>
      </c>
      <c r="D98" s="100">
        <v>720</v>
      </c>
      <c r="E98" s="100">
        <v>314</v>
      </c>
      <c r="F98" s="100">
        <v>480</v>
      </c>
      <c r="G98" s="100">
        <v>224</v>
      </c>
      <c r="H98" s="100">
        <v>136</v>
      </c>
      <c r="I98" s="100">
        <v>31</v>
      </c>
      <c r="J98" s="100">
        <v>12</v>
      </c>
      <c r="K98" s="100">
        <v>15</v>
      </c>
      <c r="L98" s="100">
        <v>11</v>
      </c>
      <c r="M98" s="100">
        <v>0</v>
      </c>
      <c r="N98" s="101">
        <v>1423</v>
      </c>
    </row>
    <row r="99" spans="1:14" ht="15">
      <c r="A99" s="95" t="s">
        <v>329</v>
      </c>
      <c r="B99" s="110" t="s">
        <v>330</v>
      </c>
      <c r="C99" s="100">
        <v>1419</v>
      </c>
      <c r="D99" s="100">
        <v>1069</v>
      </c>
      <c r="E99" s="100">
        <v>570</v>
      </c>
      <c r="F99" s="100">
        <v>241</v>
      </c>
      <c r="G99" s="100">
        <v>324</v>
      </c>
      <c r="H99" s="100">
        <v>138</v>
      </c>
      <c r="I99" s="100">
        <v>71</v>
      </c>
      <c r="J99" s="100">
        <v>97</v>
      </c>
      <c r="K99" s="100">
        <v>12</v>
      </c>
      <c r="L99" s="100">
        <v>16</v>
      </c>
      <c r="M99" s="100">
        <v>0</v>
      </c>
      <c r="N99" s="101">
        <v>2102</v>
      </c>
    </row>
    <row r="100" spans="1:14" ht="15">
      <c r="A100" s="95" t="s">
        <v>331</v>
      </c>
      <c r="B100" s="110" t="s">
        <v>332</v>
      </c>
      <c r="C100" s="100">
        <v>623</v>
      </c>
      <c r="D100" s="100">
        <v>477</v>
      </c>
      <c r="E100" s="100">
        <v>178</v>
      </c>
      <c r="F100" s="100">
        <v>306</v>
      </c>
      <c r="G100" s="100">
        <v>142</v>
      </c>
      <c r="H100" s="100">
        <v>62</v>
      </c>
      <c r="I100" s="100">
        <v>47</v>
      </c>
      <c r="J100" s="100">
        <v>57</v>
      </c>
      <c r="K100" s="100">
        <v>0</v>
      </c>
      <c r="L100" s="100">
        <v>0</v>
      </c>
      <c r="M100" s="100">
        <v>0</v>
      </c>
      <c r="N100" s="101">
        <v>852</v>
      </c>
    </row>
    <row r="101" spans="1:14" ht="15">
      <c r="A101" s="95" t="s">
        <v>333</v>
      </c>
      <c r="B101" s="110" t="s">
        <v>334</v>
      </c>
      <c r="C101" s="100">
        <v>682</v>
      </c>
      <c r="D101" s="100">
        <v>438</v>
      </c>
      <c r="E101" s="100">
        <v>144</v>
      </c>
      <c r="F101" s="100">
        <v>0</v>
      </c>
      <c r="G101" s="100">
        <v>139</v>
      </c>
      <c r="H101" s="100">
        <v>80</v>
      </c>
      <c r="I101" s="100">
        <v>25</v>
      </c>
      <c r="J101" s="100" t="s">
        <v>153</v>
      </c>
      <c r="K101" s="100">
        <v>16</v>
      </c>
      <c r="L101" s="100" t="s">
        <v>153</v>
      </c>
      <c r="M101" s="100" t="s">
        <v>153</v>
      </c>
      <c r="N101" s="101">
        <v>847</v>
      </c>
    </row>
    <row r="102" spans="1:14" ht="15">
      <c r="A102" s="105" t="s">
        <v>335</v>
      </c>
      <c r="B102" s="111" t="s">
        <v>544</v>
      </c>
      <c r="C102" s="106">
        <v>1997</v>
      </c>
      <c r="D102" s="106">
        <v>1599</v>
      </c>
      <c r="E102" s="106">
        <v>853</v>
      </c>
      <c r="F102" s="106">
        <v>277</v>
      </c>
      <c r="G102" s="106">
        <v>492</v>
      </c>
      <c r="H102" s="106">
        <v>249</v>
      </c>
      <c r="I102" s="106">
        <v>51</v>
      </c>
      <c r="J102" s="106">
        <v>121</v>
      </c>
      <c r="K102" s="106">
        <v>20</v>
      </c>
      <c r="L102" s="106">
        <v>5</v>
      </c>
      <c r="M102" s="106" t="s">
        <v>153</v>
      </c>
      <c r="N102" s="107">
        <v>2935</v>
      </c>
    </row>
    <row r="103" spans="1:14" ht="15">
      <c r="A103" s="95" t="s">
        <v>337</v>
      </c>
      <c r="B103" s="110" t="s">
        <v>336</v>
      </c>
      <c r="C103" s="100">
        <v>1997</v>
      </c>
      <c r="D103" s="100">
        <v>1599</v>
      </c>
      <c r="E103" s="100">
        <v>853</v>
      </c>
      <c r="F103" s="100">
        <v>277</v>
      </c>
      <c r="G103" s="100">
        <v>492</v>
      </c>
      <c r="H103" s="100">
        <v>249</v>
      </c>
      <c r="I103" s="100">
        <v>51</v>
      </c>
      <c r="J103" s="100">
        <v>121</v>
      </c>
      <c r="K103" s="100">
        <v>20</v>
      </c>
      <c r="L103" s="100">
        <v>5</v>
      </c>
      <c r="M103" s="100" t="s">
        <v>153</v>
      </c>
      <c r="N103" s="101">
        <v>2935</v>
      </c>
    </row>
    <row r="104" spans="1:14" ht="15">
      <c r="A104" s="105">
        <v>10</v>
      </c>
      <c r="B104" s="111" t="s">
        <v>545</v>
      </c>
      <c r="C104" s="106">
        <v>5762</v>
      </c>
      <c r="D104" s="106">
        <v>4307</v>
      </c>
      <c r="E104" s="106">
        <v>2009</v>
      </c>
      <c r="F104" s="106">
        <v>2996</v>
      </c>
      <c r="G104" s="106">
        <v>1886</v>
      </c>
      <c r="H104" s="106">
        <v>570</v>
      </c>
      <c r="I104" s="106">
        <v>270</v>
      </c>
      <c r="J104" s="106">
        <v>365</v>
      </c>
      <c r="K104" s="106">
        <v>36</v>
      </c>
      <c r="L104" s="106">
        <v>47</v>
      </c>
      <c r="M104" s="106" t="s">
        <v>153</v>
      </c>
      <c r="N104" s="107">
        <v>8341</v>
      </c>
    </row>
    <row r="105" spans="1:14" ht="15">
      <c r="A105" s="95">
        <v>1060</v>
      </c>
      <c r="B105" s="110" t="s">
        <v>338</v>
      </c>
      <c r="C105" s="100">
        <v>641</v>
      </c>
      <c r="D105" s="100">
        <v>591</v>
      </c>
      <c r="E105" s="100">
        <v>217</v>
      </c>
      <c r="F105" s="100">
        <v>108</v>
      </c>
      <c r="G105" s="100" t="s">
        <v>153</v>
      </c>
      <c r="H105" s="100">
        <v>86</v>
      </c>
      <c r="I105" s="100">
        <v>30</v>
      </c>
      <c r="J105" s="100">
        <v>25</v>
      </c>
      <c r="K105" s="100">
        <v>11</v>
      </c>
      <c r="L105" s="100">
        <v>17</v>
      </c>
      <c r="M105" s="100" t="s">
        <v>153</v>
      </c>
      <c r="N105" s="101">
        <v>898</v>
      </c>
    </row>
    <row r="106" spans="1:14" ht="15">
      <c r="A106" s="95">
        <v>1080</v>
      </c>
      <c r="B106" s="110" t="s">
        <v>339</v>
      </c>
      <c r="C106" s="100">
        <v>2178</v>
      </c>
      <c r="D106" s="100">
        <v>1534</v>
      </c>
      <c r="E106" s="100">
        <v>841</v>
      </c>
      <c r="F106" s="100">
        <v>1185</v>
      </c>
      <c r="G106" s="100">
        <v>881</v>
      </c>
      <c r="H106" s="100">
        <v>208</v>
      </c>
      <c r="I106" s="100">
        <v>111</v>
      </c>
      <c r="J106" s="100">
        <v>156</v>
      </c>
      <c r="K106" s="100" t="s">
        <v>153</v>
      </c>
      <c r="L106" s="100">
        <v>9</v>
      </c>
      <c r="M106" s="100">
        <v>0</v>
      </c>
      <c r="N106" s="101">
        <v>3194</v>
      </c>
    </row>
    <row r="107" spans="1:14" ht="15">
      <c r="A107" s="95">
        <v>1081</v>
      </c>
      <c r="B107" s="110" t="s">
        <v>340</v>
      </c>
      <c r="C107" s="100">
        <v>1110</v>
      </c>
      <c r="D107" s="100">
        <v>805</v>
      </c>
      <c r="E107" s="100">
        <v>341</v>
      </c>
      <c r="F107" s="100">
        <v>566</v>
      </c>
      <c r="G107" s="100">
        <v>420</v>
      </c>
      <c r="H107" s="100">
        <v>101</v>
      </c>
      <c r="I107" s="100">
        <v>27</v>
      </c>
      <c r="J107" s="100">
        <v>87</v>
      </c>
      <c r="K107" s="100" t="s">
        <v>153</v>
      </c>
      <c r="L107" s="100">
        <v>11</v>
      </c>
      <c r="M107" s="100" t="s">
        <v>153</v>
      </c>
      <c r="N107" s="101">
        <v>1571</v>
      </c>
    </row>
    <row r="108" spans="1:14" ht="15">
      <c r="A108" s="95">
        <v>1082</v>
      </c>
      <c r="B108" s="110" t="s">
        <v>341</v>
      </c>
      <c r="C108" s="100">
        <v>1128</v>
      </c>
      <c r="D108" s="100">
        <v>898</v>
      </c>
      <c r="E108" s="100">
        <v>388</v>
      </c>
      <c r="F108" s="100">
        <v>798</v>
      </c>
      <c r="G108" s="100">
        <v>423</v>
      </c>
      <c r="H108" s="100">
        <v>93</v>
      </c>
      <c r="I108" s="100">
        <v>69</v>
      </c>
      <c r="J108" s="100">
        <v>64</v>
      </c>
      <c r="K108" s="100">
        <v>10</v>
      </c>
      <c r="L108" s="100">
        <v>10</v>
      </c>
      <c r="M108" s="100">
        <v>0</v>
      </c>
      <c r="N108" s="101">
        <v>1694</v>
      </c>
    </row>
    <row r="109" spans="1:14" ht="15">
      <c r="A109" s="95">
        <v>1083</v>
      </c>
      <c r="B109" s="110" t="s">
        <v>342</v>
      </c>
      <c r="C109" s="100">
        <v>708</v>
      </c>
      <c r="D109" s="100">
        <v>482</v>
      </c>
      <c r="E109" s="100">
        <v>225</v>
      </c>
      <c r="F109" s="100">
        <v>340</v>
      </c>
      <c r="G109" s="100" t="s">
        <v>153</v>
      </c>
      <c r="H109" s="100">
        <v>82</v>
      </c>
      <c r="I109" s="100">
        <v>33</v>
      </c>
      <c r="J109" s="100">
        <v>33</v>
      </c>
      <c r="K109" s="100">
        <v>9</v>
      </c>
      <c r="L109" s="100">
        <v>0</v>
      </c>
      <c r="M109" s="100">
        <v>0</v>
      </c>
      <c r="N109" s="101">
        <v>1001</v>
      </c>
    </row>
    <row r="110" spans="1:14" ht="15">
      <c r="A110" s="105">
        <v>12</v>
      </c>
      <c r="B110" s="111" t="s">
        <v>546</v>
      </c>
      <c r="C110" s="106">
        <v>41881</v>
      </c>
      <c r="D110" s="106">
        <v>28885</v>
      </c>
      <c r="E110" s="106">
        <v>13014</v>
      </c>
      <c r="F110" s="106">
        <v>6371</v>
      </c>
      <c r="G110" s="106">
        <v>4561</v>
      </c>
      <c r="H110" s="106">
        <v>4675</v>
      </c>
      <c r="I110" s="106">
        <v>1834</v>
      </c>
      <c r="J110" s="106">
        <v>1493</v>
      </c>
      <c r="K110" s="106">
        <v>287</v>
      </c>
      <c r="L110" s="106">
        <v>364</v>
      </c>
      <c r="M110" s="106">
        <v>101</v>
      </c>
      <c r="N110" s="107">
        <v>56564</v>
      </c>
    </row>
    <row r="111" spans="1:14" ht="15">
      <c r="A111" s="95">
        <v>1214</v>
      </c>
      <c r="B111" s="110" t="s">
        <v>343</v>
      </c>
      <c r="C111" s="100">
        <v>394</v>
      </c>
      <c r="D111" s="100">
        <v>268</v>
      </c>
      <c r="E111" s="100">
        <v>122</v>
      </c>
      <c r="F111" s="100">
        <v>108</v>
      </c>
      <c r="G111" s="100">
        <v>51</v>
      </c>
      <c r="H111" s="100">
        <v>50</v>
      </c>
      <c r="I111" s="100">
        <v>19</v>
      </c>
      <c r="J111" s="100">
        <v>14</v>
      </c>
      <c r="K111" s="100" t="s">
        <v>153</v>
      </c>
      <c r="L111" s="100">
        <v>0</v>
      </c>
      <c r="M111" s="100">
        <v>0</v>
      </c>
      <c r="N111" s="101">
        <v>519</v>
      </c>
    </row>
    <row r="112" spans="1:14" ht="15">
      <c r="A112" s="95">
        <v>1230</v>
      </c>
      <c r="B112" s="110" t="s">
        <v>344</v>
      </c>
      <c r="C112" s="100">
        <v>712</v>
      </c>
      <c r="D112" s="100">
        <v>405</v>
      </c>
      <c r="E112" s="100">
        <v>300</v>
      </c>
      <c r="F112" s="100">
        <v>0</v>
      </c>
      <c r="G112" s="100">
        <v>71</v>
      </c>
      <c r="H112" s="100">
        <v>125</v>
      </c>
      <c r="I112" s="100">
        <v>53</v>
      </c>
      <c r="J112" s="100">
        <v>36</v>
      </c>
      <c r="K112" s="100">
        <v>9</v>
      </c>
      <c r="L112" s="100">
        <v>5</v>
      </c>
      <c r="M112" s="100" t="s">
        <v>153</v>
      </c>
      <c r="N112" s="101">
        <v>993</v>
      </c>
    </row>
    <row r="113" spans="1:14" ht="15">
      <c r="A113" s="95">
        <v>1231</v>
      </c>
      <c r="B113" s="110" t="s">
        <v>345</v>
      </c>
      <c r="C113" s="100">
        <v>538</v>
      </c>
      <c r="D113" s="100">
        <v>338</v>
      </c>
      <c r="E113" s="100">
        <v>154</v>
      </c>
      <c r="F113" s="100">
        <v>171</v>
      </c>
      <c r="G113" s="100">
        <v>37</v>
      </c>
      <c r="H113" s="100">
        <v>63</v>
      </c>
      <c r="I113" s="100">
        <v>24</v>
      </c>
      <c r="J113" s="100">
        <v>15</v>
      </c>
      <c r="K113" s="100" t="s">
        <v>153</v>
      </c>
      <c r="L113" s="100">
        <v>6</v>
      </c>
      <c r="M113" s="100">
        <v>0</v>
      </c>
      <c r="N113" s="101">
        <v>710</v>
      </c>
    </row>
    <row r="114" spans="1:14" ht="15">
      <c r="A114" s="95">
        <v>1233</v>
      </c>
      <c r="B114" s="110" t="s">
        <v>346</v>
      </c>
      <c r="C114" s="100">
        <v>1255</v>
      </c>
      <c r="D114" s="100">
        <v>872</v>
      </c>
      <c r="E114" s="100">
        <v>318</v>
      </c>
      <c r="F114" s="100" t="s">
        <v>153</v>
      </c>
      <c r="G114" s="100">
        <v>0</v>
      </c>
      <c r="H114" s="100">
        <v>144</v>
      </c>
      <c r="I114" s="100">
        <v>95</v>
      </c>
      <c r="J114" s="100">
        <v>106</v>
      </c>
      <c r="K114" s="100">
        <v>5</v>
      </c>
      <c r="L114" s="100" t="s">
        <v>153</v>
      </c>
      <c r="M114" s="100">
        <v>0</v>
      </c>
      <c r="N114" s="101">
        <v>1568</v>
      </c>
    </row>
    <row r="115" spans="1:14" ht="15">
      <c r="A115" s="95">
        <v>1256</v>
      </c>
      <c r="B115" s="110" t="s">
        <v>347</v>
      </c>
      <c r="C115" s="100">
        <v>509</v>
      </c>
      <c r="D115" s="100">
        <v>305</v>
      </c>
      <c r="E115" s="100">
        <v>183</v>
      </c>
      <c r="F115" s="100">
        <v>179</v>
      </c>
      <c r="G115" s="100">
        <v>69</v>
      </c>
      <c r="H115" s="100">
        <v>65</v>
      </c>
      <c r="I115" s="100">
        <v>31</v>
      </c>
      <c r="J115" s="100">
        <v>24</v>
      </c>
      <c r="K115" s="100" t="s">
        <v>153</v>
      </c>
      <c r="L115" s="100">
        <v>8</v>
      </c>
      <c r="M115" s="100">
        <v>0</v>
      </c>
      <c r="N115" s="101">
        <v>697</v>
      </c>
    </row>
    <row r="116" spans="1:14" ht="15">
      <c r="A116" s="95">
        <v>1257</v>
      </c>
      <c r="B116" s="110" t="s">
        <v>348</v>
      </c>
      <c r="C116" s="100">
        <v>435</v>
      </c>
      <c r="D116" s="100">
        <v>303</v>
      </c>
      <c r="E116" s="100">
        <v>93</v>
      </c>
      <c r="F116" s="100">
        <v>146</v>
      </c>
      <c r="G116" s="100">
        <v>8</v>
      </c>
      <c r="H116" s="100">
        <v>41</v>
      </c>
      <c r="I116" s="100">
        <v>20</v>
      </c>
      <c r="J116" s="100">
        <v>8</v>
      </c>
      <c r="K116" s="100" t="s">
        <v>153</v>
      </c>
      <c r="L116" s="100" t="s">
        <v>153</v>
      </c>
      <c r="M116" s="100">
        <v>0</v>
      </c>
      <c r="N116" s="101">
        <v>536</v>
      </c>
    </row>
    <row r="117" spans="1:14" ht="15">
      <c r="A117" s="95">
        <v>1260</v>
      </c>
      <c r="B117" s="110" t="s">
        <v>349</v>
      </c>
      <c r="C117" s="100">
        <v>545</v>
      </c>
      <c r="D117" s="100">
        <v>308</v>
      </c>
      <c r="E117" s="100">
        <v>133</v>
      </c>
      <c r="F117" s="100">
        <v>25</v>
      </c>
      <c r="G117" s="100">
        <v>38</v>
      </c>
      <c r="H117" s="100">
        <v>41</v>
      </c>
      <c r="I117" s="100">
        <v>23</v>
      </c>
      <c r="J117" s="100">
        <v>31</v>
      </c>
      <c r="K117" s="100" t="s">
        <v>153</v>
      </c>
      <c r="L117" s="100">
        <v>0</v>
      </c>
      <c r="M117" s="100" t="s">
        <v>153</v>
      </c>
      <c r="N117" s="101">
        <v>668</v>
      </c>
    </row>
    <row r="118" spans="1:14" ht="15">
      <c r="A118" s="95">
        <v>1261</v>
      </c>
      <c r="B118" s="110" t="s">
        <v>350</v>
      </c>
      <c r="C118" s="100">
        <v>802</v>
      </c>
      <c r="D118" s="100">
        <v>445</v>
      </c>
      <c r="E118" s="100">
        <v>360</v>
      </c>
      <c r="F118" s="100">
        <v>64</v>
      </c>
      <c r="G118" s="100">
        <v>120</v>
      </c>
      <c r="H118" s="100">
        <v>138</v>
      </c>
      <c r="I118" s="100">
        <v>88</v>
      </c>
      <c r="J118" s="100">
        <v>34</v>
      </c>
      <c r="K118" s="100">
        <v>0</v>
      </c>
      <c r="L118" s="100">
        <v>0</v>
      </c>
      <c r="M118" s="100">
        <v>0</v>
      </c>
      <c r="N118" s="101">
        <v>1161</v>
      </c>
    </row>
    <row r="119" spans="1:14" ht="15">
      <c r="A119" s="95">
        <v>1262</v>
      </c>
      <c r="B119" s="110" t="s">
        <v>351</v>
      </c>
      <c r="C119" s="100">
        <v>763</v>
      </c>
      <c r="D119" s="100">
        <v>504</v>
      </c>
      <c r="E119" s="100">
        <v>176</v>
      </c>
      <c r="F119" s="100">
        <v>175</v>
      </c>
      <c r="G119" s="100">
        <v>127</v>
      </c>
      <c r="H119" s="100">
        <v>114</v>
      </c>
      <c r="I119" s="100">
        <v>66</v>
      </c>
      <c r="J119" s="100">
        <v>55</v>
      </c>
      <c r="K119" s="100">
        <v>0</v>
      </c>
      <c r="L119" s="100">
        <v>0</v>
      </c>
      <c r="M119" s="100" t="s">
        <v>153</v>
      </c>
      <c r="N119" s="101">
        <v>928</v>
      </c>
    </row>
    <row r="120" spans="1:14" ht="15">
      <c r="A120" s="95">
        <v>1263</v>
      </c>
      <c r="B120" s="110" t="s">
        <v>352</v>
      </c>
      <c r="C120" s="100">
        <v>669</v>
      </c>
      <c r="D120" s="100">
        <v>425</v>
      </c>
      <c r="E120" s="100">
        <v>181</v>
      </c>
      <c r="F120" s="100">
        <v>354</v>
      </c>
      <c r="G120" s="100">
        <v>62</v>
      </c>
      <c r="H120" s="100">
        <v>65</v>
      </c>
      <c r="I120" s="100">
        <v>28</v>
      </c>
      <c r="J120" s="100">
        <v>9</v>
      </c>
      <c r="K120" s="100">
        <v>12</v>
      </c>
      <c r="L120" s="100">
        <v>0</v>
      </c>
      <c r="M120" s="100">
        <v>0</v>
      </c>
      <c r="N120" s="101">
        <v>869</v>
      </c>
    </row>
    <row r="121" spans="1:14" ht="15">
      <c r="A121" s="95">
        <v>1264</v>
      </c>
      <c r="B121" s="110" t="s">
        <v>353</v>
      </c>
      <c r="C121" s="100">
        <v>338</v>
      </c>
      <c r="D121" s="100">
        <v>389</v>
      </c>
      <c r="E121" s="100">
        <v>169</v>
      </c>
      <c r="F121" s="100">
        <v>149</v>
      </c>
      <c r="G121" s="100">
        <v>110</v>
      </c>
      <c r="H121" s="100">
        <v>58</v>
      </c>
      <c r="I121" s="100" t="s">
        <v>153</v>
      </c>
      <c r="J121" s="100">
        <v>23</v>
      </c>
      <c r="K121" s="100">
        <v>0</v>
      </c>
      <c r="L121" s="100">
        <v>0</v>
      </c>
      <c r="M121" s="100">
        <v>0</v>
      </c>
      <c r="N121" s="101">
        <v>612</v>
      </c>
    </row>
    <row r="122" spans="1:14" ht="15">
      <c r="A122" s="95">
        <v>1265</v>
      </c>
      <c r="B122" s="110" t="s">
        <v>354</v>
      </c>
      <c r="C122" s="100">
        <v>742</v>
      </c>
      <c r="D122" s="100">
        <v>391</v>
      </c>
      <c r="E122" s="100">
        <v>187</v>
      </c>
      <c r="F122" s="100">
        <v>161</v>
      </c>
      <c r="G122" s="100">
        <v>30</v>
      </c>
      <c r="H122" s="100">
        <v>51</v>
      </c>
      <c r="I122" s="100">
        <v>23</v>
      </c>
      <c r="J122" s="100">
        <v>34</v>
      </c>
      <c r="K122" s="100">
        <v>8</v>
      </c>
      <c r="L122" s="100">
        <v>11</v>
      </c>
      <c r="M122" s="100">
        <v>6</v>
      </c>
      <c r="N122" s="101">
        <v>928</v>
      </c>
    </row>
    <row r="123" spans="1:14" ht="15">
      <c r="A123" s="95">
        <v>1266</v>
      </c>
      <c r="B123" s="110" t="s">
        <v>355</v>
      </c>
      <c r="C123" s="100">
        <v>153</v>
      </c>
      <c r="D123" s="100">
        <v>393</v>
      </c>
      <c r="E123" s="100">
        <v>88</v>
      </c>
      <c r="F123" s="100">
        <v>232</v>
      </c>
      <c r="G123" s="100">
        <v>8</v>
      </c>
      <c r="H123" s="100">
        <v>61</v>
      </c>
      <c r="I123" s="100">
        <v>16</v>
      </c>
      <c r="J123" s="100" t="s">
        <v>153</v>
      </c>
      <c r="K123" s="100">
        <v>0</v>
      </c>
      <c r="L123" s="100">
        <v>15</v>
      </c>
      <c r="M123" s="100">
        <v>0</v>
      </c>
      <c r="N123" s="101">
        <v>550</v>
      </c>
    </row>
    <row r="124" spans="1:14" ht="15">
      <c r="A124" s="95">
        <v>1267</v>
      </c>
      <c r="B124" s="110" t="s">
        <v>356</v>
      </c>
      <c r="C124" s="100">
        <v>528</v>
      </c>
      <c r="D124" s="100">
        <v>280</v>
      </c>
      <c r="E124" s="100">
        <v>180</v>
      </c>
      <c r="F124" s="100">
        <v>0</v>
      </c>
      <c r="G124" s="100">
        <v>16</v>
      </c>
      <c r="H124" s="100">
        <v>66</v>
      </c>
      <c r="I124" s="100">
        <v>29</v>
      </c>
      <c r="J124" s="100">
        <v>0</v>
      </c>
      <c r="K124" s="100" t="s">
        <v>153</v>
      </c>
      <c r="L124" s="100" t="s">
        <v>153</v>
      </c>
      <c r="M124" s="100">
        <v>0</v>
      </c>
      <c r="N124" s="101">
        <v>693</v>
      </c>
    </row>
    <row r="125" spans="1:14" ht="15">
      <c r="A125" s="95">
        <v>1270</v>
      </c>
      <c r="B125" s="110" t="s">
        <v>357</v>
      </c>
      <c r="C125" s="100">
        <v>470</v>
      </c>
      <c r="D125" s="100">
        <v>329</v>
      </c>
      <c r="E125" s="100">
        <v>164</v>
      </c>
      <c r="F125" s="100">
        <v>211</v>
      </c>
      <c r="G125" s="100">
        <v>135</v>
      </c>
      <c r="H125" s="100">
        <v>69</v>
      </c>
      <c r="I125" s="100">
        <v>24</v>
      </c>
      <c r="J125" s="100">
        <v>24</v>
      </c>
      <c r="K125" s="100">
        <v>9</v>
      </c>
      <c r="L125" s="100">
        <v>0</v>
      </c>
      <c r="M125" s="100">
        <v>0</v>
      </c>
      <c r="N125" s="101">
        <v>668</v>
      </c>
    </row>
    <row r="126" spans="1:14" ht="15">
      <c r="A126" s="95">
        <v>1272</v>
      </c>
      <c r="B126" s="110" t="s">
        <v>358</v>
      </c>
      <c r="C126" s="100">
        <v>487</v>
      </c>
      <c r="D126" s="100">
        <v>292</v>
      </c>
      <c r="E126" s="100">
        <v>166</v>
      </c>
      <c r="F126" s="100">
        <v>232</v>
      </c>
      <c r="G126" s="100">
        <v>58</v>
      </c>
      <c r="H126" s="100">
        <v>70</v>
      </c>
      <c r="I126" s="100">
        <v>20</v>
      </c>
      <c r="J126" s="100" t="s">
        <v>153</v>
      </c>
      <c r="K126" s="100" t="s">
        <v>153</v>
      </c>
      <c r="L126" s="100" t="s">
        <v>153</v>
      </c>
      <c r="M126" s="100">
        <v>0</v>
      </c>
      <c r="N126" s="101">
        <v>689</v>
      </c>
    </row>
    <row r="127" spans="1:14" ht="15">
      <c r="A127" s="95">
        <v>1273</v>
      </c>
      <c r="B127" s="110" t="s">
        <v>359</v>
      </c>
      <c r="C127" s="100">
        <v>517</v>
      </c>
      <c r="D127" s="100">
        <v>364</v>
      </c>
      <c r="E127" s="100">
        <v>215</v>
      </c>
      <c r="F127" s="100">
        <v>271</v>
      </c>
      <c r="G127" s="100">
        <v>58</v>
      </c>
      <c r="H127" s="100">
        <v>85</v>
      </c>
      <c r="I127" s="100">
        <v>30</v>
      </c>
      <c r="J127" s="100">
        <v>30</v>
      </c>
      <c r="K127" s="100" t="s">
        <v>153</v>
      </c>
      <c r="L127" s="100" t="s">
        <v>153</v>
      </c>
      <c r="M127" s="100">
        <v>0</v>
      </c>
      <c r="N127" s="101">
        <v>782</v>
      </c>
    </row>
    <row r="128" spans="1:14" ht="15">
      <c r="A128" s="95">
        <v>1275</v>
      </c>
      <c r="B128" s="110" t="s">
        <v>360</v>
      </c>
      <c r="C128" s="100">
        <v>192</v>
      </c>
      <c r="D128" s="100">
        <v>254</v>
      </c>
      <c r="E128" s="100">
        <v>38</v>
      </c>
      <c r="F128" s="100">
        <v>128</v>
      </c>
      <c r="G128" s="100">
        <v>33</v>
      </c>
      <c r="H128" s="100">
        <v>27</v>
      </c>
      <c r="I128" s="100" t="s">
        <v>153</v>
      </c>
      <c r="J128" s="100">
        <v>15</v>
      </c>
      <c r="K128" s="100" t="s">
        <v>153</v>
      </c>
      <c r="L128" s="100">
        <v>0</v>
      </c>
      <c r="M128" s="100">
        <v>0</v>
      </c>
      <c r="N128" s="101">
        <v>403</v>
      </c>
    </row>
    <row r="129" spans="1:14" ht="15">
      <c r="A129" s="95">
        <v>1276</v>
      </c>
      <c r="B129" s="110" t="s">
        <v>361</v>
      </c>
      <c r="C129" s="100">
        <v>668</v>
      </c>
      <c r="D129" s="100">
        <v>475</v>
      </c>
      <c r="E129" s="100">
        <v>168</v>
      </c>
      <c r="F129" s="100">
        <v>152</v>
      </c>
      <c r="G129" s="100">
        <v>69</v>
      </c>
      <c r="H129" s="100">
        <v>75</v>
      </c>
      <c r="I129" s="100">
        <v>25</v>
      </c>
      <c r="J129" s="100">
        <v>18</v>
      </c>
      <c r="K129" s="100">
        <v>0</v>
      </c>
      <c r="L129" s="100">
        <v>0</v>
      </c>
      <c r="M129" s="100">
        <v>0</v>
      </c>
      <c r="N129" s="101">
        <v>829</v>
      </c>
    </row>
    <row r="130" spans="1:14" ht="15">
      <c r="A130" s="95">
        <v>1277</v>
      </c>
      <c r="B130" s="110" t="s">
        <v>362</v>
      </c>
      <c r="C130" s="100">
        <v>434</v>
      </c>
      <c r="D130" s="100">
        <v>289</v>
      </c>
      <c r="E130" s="100">
        <v>100</v>
      </c>
      <c r="F130" s="100">
        <v>0</v>
      </c>
      <c r="G130" s="100">
        <v>89</v>
      </c>
      <c r="H130" s="100">
        <v>47</v>
      </c>
      <c r="I130" s="100">
        <v>29</v>
      </c>
      <c r="J130" s="100">
        <v>16</v>
      </c>
      <c r="K130" s="100" t="s">
        <v>153</v>
      </c>
      <c r="L130" s="100" t="s">
        <v>153</v>
      </c>
      <c r="M130" s="100">
        <v>0</v>
      </c>
      <c r="N130" s="101">
        <v>556</v>
      </c>
    </row>
    <row r="131" spans="1:14" ht="15">
      <c r="A131" s="95">
        <v>1278</v>
      </c>
      <c r="B131" s="110" t="s">
        <v>363</v>
      </c>
      <c r="C131" s="100">
        <v>687</v>
      </c>
      <c r="D131" s="100">
        <v>438</v>
      </c>
      <c r="E131" s="100">
        <v>190</v>
      </c>
      <c r="F131" s="100">
        <v>203</v>
      </c>
      <c r="G131" s="100">
        <v>24</v>
      </c>
      <c r="H131" s="100">
        <v>73</v>
      </c>
      <c r="I131" s="100">
        <v>28</v>
      </c>
      <c r="J131" s="100">
        <v>25</v>
      </c>
      <c r="K131" s="100">
        <v>8</v>
      </c>
      <c r="L131" s="100">
        <v>19</v>
      </c>
      <c r="M131" s="100">
        <v>0</v>
      </c>
      <c r="N131" s="101">
        <v>911</v>
      </c>
    </row>
    <row r="132" spans="1:14" ht="15">
      <c r="A132" s="95">
        <v>1280</v>
      </c>
      <c r="B132" s="110" t="s">
        <v>364</v>
      </c>
      <c r="C132" s="100">
        <v>8648</v>
      </c>
      <c r="D132" s="100">
        <v>6774</v>
      </c>
      <c r="E132" s="100">
        <v>2464</v>
      </c>
      <c r="F132" s="100">
        <v>0</v>
      </c>
      <c r="G132" s="100">
        <v>771</v>
      </c>
      <c r="H132" s="100">
        <v>896</v>
      </c>
      <c r="I132" s="100">
        <v>238</v>
      </c>
      <c r="J132" s="100">
        <v>126</v>
      </c>
      <c r="K132" s="100">
        <v>107</v>
      </c>
      <c r="L132" s="100">
        <v>102</v>
      </c>
      <c r="M132" s="100">
        <v>0</v>
      </c>
      <c r="N132" s="101">
        <v>11644</v>
      </c>
    </row>
    <row r="133" spans="1:14" ht="15">
      <c r="A133" s="95">
        <v>1281</v>
      </c>
      <c r="B133" s="110" t="s">
        <v>365</v>
      </c>
      <c r="C133" s="100">
        <v>3240</v>
      </c>
      <c r="D133" s="100">
        <v>2281</v>
      </c>
      <c r="E133" s="100">
        <v>1008</v>
      </c>
      <c r="F133" s="100">
        <v>0</v>
      </c>
      <c r="G133" s="100">
        <v>795</v>
      </c>
      <c r="H133" s="100">
        <v>293</v>
      </c>
      <c r="I133" s="100">
        <v>159</v>
      </c>
      <c r="J133" s="100">
        <v>185</v>
      </c>
      <c r="K133" s="100">
        <v>33</v>
      </c>
      <c r="L133" s="100">
        <v>4</v>
      </c>
      <c r="M133" s="100">
        <v>0</v>
      </c>
      <c r="N133" s="101">
        <v>4319</v>
      </c>
    </row>
    <row r="134" spans="1:14" ht="15">
      <c r="A134" s="95">
        <v>1282</v>
      </c>
      <c r="B134" s="110" t="s">
        <v>366</v>
      </c>
      <c r="C134" s="100">
        <v>1613</v>
      </c>
      <c r="D134" s="100">
        <v>1032</v>
      </c>
      <c r="E134" s="100">
        <v>434</v>
      </c>
      <c r="F134" s="100">
        <v>0</v>
      </c>
      <c r="G134" s="100">
        <v>206</v>
      </c>
      <c r="H134" s="100">
        <v>131</v>
      </c>
      <c r="I134" s="100">
        <v>51</v>
      </c>
      <c r="J134" s="100">
        <v>35</v>
      </c>
      <c r="K134" s="100">
        <v>0</v>
      </c>
      <c r="L134" s="100">
        <v>10</v>
      </c>
      <c r="M134" s="100">
        <v>0</v>
      </c>
      <c r="N134" s="101">
        <v>2054</v>
      </c>
    </row>
    <row r="135" spans="1:14" ht="15">
      <c r="A135" s="95">
        <v>1283</v>
      </c>
      <c r="B135" s="110" t="s">
        <v>367</v>
      </c>
      <c r="C135" s="100">
        <v>4126</v>
      </c>
      <c r="D135" s="100">
        <v>2720</v>
      </c>
      <c r="E135" s="100">
        <v>1574</v>
      </c>
      <c r="F135" s="100">
        <v>0</v>
      </c>
      <c r="G135" s="100">
        <v>0</v>
      </c>
      <c r="H135" s="100">
        <v>373</v>
      </c>
      <c r="I135" s="100">
        <v>177</v>
      </c>
      <c r="J135" s="100">
        <v>69</v>
      </c>
      <c r="K135" s="100">
        <v>12</v>
      </c>
      <c r="L135" s="100">
        <v>11</v>
      </c>
      <c r="M135" s="100">
        <v>0</v>
      </c>
      <c r="N135" s="101">
        <v>5695</v>
      </c>
    </row>
    <row r="136" spans="1:14" ht="15">
      <c r="A136" s="95">
        <v>1284</v>
      </c>
      <c r="B136" s="110" t="s">
        <v>368</v>
      </c>
      <c r="C136" s="100">
        <v>1120</v>
      </c>
      <c r="D136" s="100">
        <v>632</v>
      </c>
      <c r="E136" s="100">
        <v>352</v>
      </c>
      <c r="F136" s="100">
        <v>19</v>
      </c>
      <c r="G136" s="100">
        <v>24</v>
      </c>
      <c r="H136" s="100">
        <v>105</v>
      </c>
      <c r="I136" s="100">
        <v>34</v>
      </c>
      <c r="J136" s="100">
        <v>40</v>
      </c>
      <c r="K136" s="100">
        <v>0</v>
      </c>
      <c r="L136" s="100">
        <v>0</v>
      </c>
      <c r="M136" s="100">
        <v>0</v>
      </c>
      <c r="N136" s="101">
        <v>1439</v>
      </c>
    </row>
    <row r="137" spans="1:14" ht="15">
      <c r="A137" s="95">
        <v>1285</v>
      </c>
      <c r="B137" s="110" t="s">
        <v>369</v>
      </c>
      <c r="C137" s="100">
        <v>1007</v>
      </c>
      <c r="D137" s="100">
        <v>612</v>
      </c>
      <c r="E137" s="100">
        <v>289</v>
      </c>
      <c r="F137" s="100">
        <v>0</v>
      </c>
      <c r="G137" s="100">
        <v>15</v>
      </c>
      <c r="H137" s="100">
        <v>92</v>
      </c>
      <c r="I137" s="100">
        <v>52</v>
      </c>
      <c r="J137" s="100">
        <v>41</v>
      </c>
      <c r="K137" s="100" t="s">
        <v>153</v>
      </c>
      <c r="L137" s="100" t="s">
        <v>153</v>
      </c>
      <c r="M137" s="100">
        <v>0</v>
      </c>
      <c r="N137" s="101">
        <v>1336</v>
      </c>
    </row>
    <row r="138" spans="1:14" ht="15">
      <c r="A138" s="95">
        <v>1286</v>
      </c>
      <c r="B138" s="110" t="s">
        <v>370</v>
      </c>
      <c r="C138" s="100">
        <v>1240</v>
      </c>
      <c r="D138" s="100">
        <v>851</v>
      </c>
      <c r="E138" s="100">
        <v>314</v>
      </c>
      <c r="F138" s="100">
        <v>393</v>
      </c>
      <c r="G138" s="100">
        <v>345</v>
      </c>
      <c r="H138" s="100">
        <v>145</v>
      </c>
      <c r="I138" s="100">
        <v>75</v>
      </c>
      <c r="J138" s="100">
        <v>60</v>
      </c>
      <c r="K138" s="100">
        <v>13</v>
      </c>
      <c r="L138" s="100">
        <v>9</v>
      </c>
      <c r="M138" s="100">
        <v>0</v>
      </c>
      <c r="N138" s="101">
        <v>1623</v>
      </c>
    </row>
    <row r="139" spans="1:14" ht="15">
      <c r="A139" s="95">
        <v>1287</v>
      </c>
      <c r="B139" s="110" t="s">
        <v>371</v>
      </c>
      <c r="C139" s="100">
        <v>1698</v>
      </c>
      <c r="D139" s="100">
        <v>1163</v>
      </c>
      <c r="E139" s="100">
        <v>381</v>
      </c>
      <c r="F139" s="100" t="s">
        <v>153</v>
      </c>
      <c r="G139" s="100">
        <v>274</v>
      </c>
      <c r="H139" s="100">
        <v>208</v>
      </c>
      <c r="I139" s="100">
        <v>114</v>
      </c>
      <c r="J139" s="100">
        <v>100</v>
      </c>
      <c r="K139" s="100">
        <v>12</v>
      </c>
      <c r="L139" s="100">
        <v>0</v>
      </c>
      <c r="M139" s="100">
        <v>0</v>
      </c>
      <c r="N139" s="101">
        <v>2224</v>
      </c>
    </row>
    <row r="140" spans="1:14" ht="15">
      <c r="A140" s="95">
        <v>1290</v>
      </c>
      <c r="B140" s="110" t="s">
        <v>372</v>
      </c>
      <c r="C140" s="100">
        <v>3170</v>
      </c>
      <c r="D140" s="100">
        <v>2011</v>
      </c>
      <c r="E140" s="100">
        <v>1050</v>
      </c>
      <c r="F140" s="100">
        <v>1295</v>
      </c>
      <c r="G140" s="100">
        <v>163</v>
      </c>
      <c r="H140" s="100">
        <v>384</v>
      </c>
      <c r="I140" s="100">
        <v>75</v>
      </c>
      <c r="J140" s="100">
        <v>96</v>
      </c>
      <c r="K140" s="100">
        <v>13</v>
      </c>
      <c r="L140" s="100">
        <v>123</v>
      </c>
      <c r="M140" s="100">
        <v>89</v>
      </c>
      <c r="N140" s="101">
        <v>4271</v>
      </c>
    </row>
    <row r="141" spans="1:14" ht="15">
      <c r="A141" s="95">
        <v>1291</v>
      </c>
      <c r="B141" s="110" t="s">
        <v>373</v>
      </c>
      <c r="C141" s="100">
        <v>915</v>
      </c>
      <c r="D141" s="100">
        <v>512</v>
      </c>
      <c r="E141" s="100">
        <v>331</v>
      </c>
      <c r="F141" s="100">
        <v>444</v>
      </c>
      <c r="G141" s="100">
        <v>390</v>
      </c>
      <c r="H141" s="100">
        <v>102</v>
      </c>
      <c r="I141" s="100">
        <v>69</v>
      </c>
      <c r="J141" s="100">
        <v>34</v>
      </c>
      <c r="K141" s="100" t="s">
        <v>153</v>
      </c>
      <c r="L141" s="100" t="s">
        <v>153</v>
      </c>
      <c r="M141" s="100">
        <v>0</v>
      </c>
      <c r="N141" s="101">
        <v>1267</v>
      </c>
    </row>
    <row r="142" spans="1:14" ht="15">
      <c r="A142" s="95">
        <v>1292</v>
      </c>
      <c r="B142" s="110" t="s">
        <v>374</v>
      </c>
      <c r="C142" s="100">
        <v>1561</v>
      </c>
      <c r="D142" s="100">
        <v>1076</v>
      </c>
      <c r="E142" s="100">
        <v>513</v>
      </c>
      <c r="F142" s="100">
        <v>577</v>
      </c>
      <c r="G142" s="100">
        <v>217</v>
      </c>
      <c r="H142" s="100">
        <v>240</v>
      </c>
      <c r="I142" s="100">
        <v>72</v>
      </c>
      <c r="J142" s="100">
        <v>96</v>
      </c>
      <c r="K142" s="100" t="s">
        <v>153</v>
      </c>
      <c r="L142" s="100" t="s">
        <v>153</v>
      </c>
      <c r="M142" s="100">
        <v>0</v>
      </c>
      <c r="N142" s="101">
        <v>2162</v>
      </c>
    </row>
    <row r="143" spans="1:14" ht="15">
      <c r="A143" s="95">
        <v>1293</v>
      </c>
      <c r="B143" s="110" t="s">
        <v>375</v>
      </c>
      <c r="C143" s="100">
        <v>1853</v>
      </c>
      <c r="D143" s="100">
        <v>1253</v>
      </c>
      <c r="E143" s="100">
        <v>666</v>
      </c>
      <c r="F143" s="100">
        <v>686</v>
      </c>
      <c r="G143" s="100">
        <v>153</v>
      </c>
      <c r="H143" s="100">
        <v>183</v>
      </c>
      <c r="I143" s="100">
        <v>33</v>
      </c>
      <c r="J143" s="100">
        <v>89</v>
      </c>
      <c r="K143" s="100">
        <v>20</v>
      </c>
      <c r="L143" s="100">
        <v>25</v>
      </c>
      <c r="M143" s="100">
        <v>0</v>
      </c>
      <c r="N143" s="101">
        <v>2599</v>
      </c>
    </row>
    <row r="144" spans="1:14" ht="15">
      <c r="A144" s="105">
        <v>13</v>
      </c>
      <c r="B144" s="111" t="s">
        <v>547</v>
      </c>
      <c r="C144" s="106">
        <v>10659</v>
      </c>
      <c r="D144" s="106">
        <v>8054</v>
      </c>
      <c r="E144" s="106">
        <v>3463</v>
      </c>
      <c r="F144" s="106">
        <v>1590</v>
      </c>
      <c r="G144" s="106">
        <v>340</v>
      </c>
      <c r="H144" s="106">
        <v>1549</v>
      </c>
      <c r="I144" s="106">
        <v>677</v>
      </c>
      <c r="J144" s="106">
        <v>698</v>
      </c>
      <c r="K144" s="106">
        <v>120</v>
      </c>
      <c r="L144" s="106">
        <v>76</v>
      </c>
      <c r="M144" s="106">
        <v>228</v>
      </c>
      <c r="N144" s="107">
        <v>14854</v>
      </c>
    </row>
    <row r="145" spans="1:14" ht="15">
      <c r="A145" s="95">
        <v>1315</v>
      </c>
      <c r="B145" s="110" t="s">
        <v>376</v>
      </c>
      <c r="C145" s="100">
        <v>411</v>
      </c>
      <c r="D145" s="100">
        <v>267</v>
      </c>
      <c r="E145" s="100">
        <v>123</v>
      </c>
      <c r="F145" s="100">
        <v>166</v>
      </c>
      <c r="G145" s="100">
        <v>73</v>
      </c>
      <c r="H145" s="100">
        <v>80</v>
      </c>
      <c r="I145" s="100">
        <v>59</v>
      </c>
      <c r="J145" s="100">
        <v>43</v>
      </c>
      <c r="K145" s="100">
        <v>44</v>
      </c>
      <c r="L145" s="100">
        <v>44</v>
      </c>
      <c r="M145" s="100">
        <v>44</v>
      </c>
      <c r="N145" s="101">
        <v>539</v>
      </c>
    </row>
    <row r="146" spans="1:14" ht="15">
      <c r="A146" s="95">
        <v>1380</v>
      </c>
      <c r="B146" s="110" t="s">
        <v>377</v>
      </c>
      <c r="C146" s="100">
        <v>3115</v>
      </c>
      <c r="D146" s="100">
        <v>2544</v>
      </c>
      <c r="E146" s="100">
        <v>810</v>
      </c>
      <c r="F146" s="100">
        <v>893</v>
      </c>
      <c r="G146" s="100">
        <v>24</v>
      </c>
      <c r="H146" s="100">
        <v>493</v>
      </c>
      <c r="I146" s="100">
        <v>96</v>
      </c>
      <c r="J146" s="100">
        <v>263</v>
      </c>
      <c r="K146" s="100">
        <v>34</v>
      </c>
      <c r="L146" s="100" t="s">
        <v>153</v>
      </c>
      <c r="M146" s="100">
        <v>0</v>
      </c>
      <c r="N146" s="101">
        <v>4451</v>
      </c>
    </row>
    <row r="147" spans="1:14" ht="15">
      <c r="A147" s="95">
        <v>1381</v>
      </c>
      <c r="B147" s="110" t="s">
        <v>378</v>
      </c>
      <c r="C147" s="100">
        <v>886</v>
      </c>
      <c r="D147" s="100">
        <v>652</v>
      </c>
      <c r="E147" s="100">
        <v>283</v>
      </c>
      <c r="F147" s="100">
        <v>241</v>
      </c>
      <c r="G147" s="100">
        <v>63</v>
      </c>
      <c r="H147" s="100">
        <v>118</v>
      </c>
      <c r="I147" s="100">
        <v>68</v>
      </c>
      <c r="J147" s="100">
        <v>40</v>
      </c>
      <c r="K147" s="100" t="s">
        <v>153</v>
      </c>
      <c r="L147" s="100">
        <v>16</v>
      </c>
      <c r="M147" s="100">
        <v>0</v>
      </c>
      <c r="N147" s="101">
        <v>1181</v>
      </c>
    </row>
    <row r="148" spans="1:14" ht="15">
      <c r="A148" s="95">
        <v>1382</v>
      </c>
      <c r="B148" s="110" t="s">
        <v>379</v>
      </c>
      <c r="C148" s="100">
        <v>1761</v>
      </c>
      <c r="D148" s="100">
        <v>1122</v>
      </c>
      <c r="E148" s="100">
        <v>640</v>
      </c>
      <c r="F148" s="100">
        <v>188</v>
      </c>
      <c r="G148" s="100">
        <v>19</v>
      </c>
      <c r="H148" s="100">
        <v>239</v>
      </c>
      <c r="I148" s="100">
        <v>75</v>
      </c>
      <c r="J148" s="100">
        <v>54</v>
      </c>
      <c r="K148" s="100" t="s">
        <v>153</v>
      </c>
      <c r="L148" s="100">
        <v>0</v>
      </c>
      <c r="M148" s="100">
        <v>184</v>
      </c>
      <c r="N148" s="101">
        <v>2382</v>
      </c>
    </row>
    <row r="149" spans="1:14" ht="15">
      <c r="A149" s="95">
        <v>1383</v>
      </c>
      <c r="B149" s="110" t="s">
        <v>380</v>
      </c>
      <c r="C149" s="100">
        <v>2205</v>
      </c>
      <c r="D149" s="100">
        <v>1700</v>
      </c>
      <c r="E149" s="100">
        <v>725</v>
      </c>
      <c r="F149" s="100" t="s">
        <v>153</v>
      </c>
      <c r="G149" s="100">
        <v>0</v>
      </c>
      <c r="H149" s="100">
        <v>262</v>
      </c>
      <c r="I149" s="100">
        <v>246</v>
      </c>
      <c r="J149" s="100">
        <v>183</v>
      </c>
      <c r="K149" s="100">
        <v>24</v>
      </c>
      <c r="L149" s="100" t="s">
        <v>153</v>
      </c>
      <c r="M149" s="100">
        <v>0</v>
      </c>
      <c r="N149" s="101">
        <v>3067</v>
      </c>
    </row>
    <row r="150" spans="1:14" ht="15">
      <c r="A150" s="95">
        <v>1384</v>
      </c>
      <c r="B150" s="110" t="s">
        <v>381</v>
      </c>
      <c r="C150" s="100">
        <v>2296</v>
      </c>
      <c r="D150" s="100">
        <v>1780</v>
      </c>
      <c r="E150" s="100">
        <v>887</v>
      </c>
      <c r="F150" s="100" t="s">
        <v>153</v>
      </c>
      <c r="G150" s="100">
        <v>161</v>
      </c>
      <c r="H150" s="100">
        <v>357</v>
      </c>
      <c r="I150" s="100">
        <v>134</v>
      </c>
      <c r="J150" s="100">
        <v>116</v>
      </c>
      <c r="K150" s="100">
        <v>10</v>
      </c>
      <c r="L150" s="100" t="s">
        <v>153</v>
      </c>
      <c r="M150" s="100">
        <v>0</v>
      </c>
      <c r="N150" s="101">
        <v>3267</v>
      </c>
    </row>
    <row r="151" spans="1:14" ht="15">
      <c r="A151" s="105">
        <v>14</v>
      </c>
      <c r="B151" s="111" t="s">
        <v>821</v>
      </c>
      <c r="C151" s="106">
        <v>46080</v>
      </c>
      <c r="D151" s="106">
        <v>35242</v>
      </c>
      <c r="E151" s="106">
        <v>17918</v>
      </c>
      <c r="F151" s="106">
        <v>9425</v>
      </c>
      <c r="G151" s="106">
        <v>4022</v>
      </c>
      <c r="H151" s="106">
        <v>7277</v>
      </c>
      <c r="I151" s="106">
        <v>2795</v>
      </c>
      <c r="J151" s="106">
        <v>1889</v>
      </c>
      <c r="K151" s="106">
        <v>594</v>
      </c>
      <c r="L151" s="106">
        <v>248</v>
      </c>
      <c r="M151" s="106">
        <v>94</v>
      </c>
      <c r="N151" s="107">
        <v>67921</v>
      </c>
    </row>
    <row r="152" spans="1:14" ht="15">
      <c r="A152" s="95">
        <v>1401</v>
      </c>
      <c r="B152" s="110" t="s">
        <v>382</v>
      </c>
      <c r="C152" s="100">
        <v>907</v>
      </c>
      <c r="D152" s="100">
        <v>493</v>
      </c>
      <c r="E152" s="100">
        <v>344</v>
      </c>
      <c r="F152" s="100" t="s">
        <v>153</v>
      </c>
      <c r="G152" s="100">
        <v>107</v>
      </c>
      <c r="H152" s="100">
        <v>176</v>
      </c>
      <c r="I152" s="100">
        <v>68</v>
      </c>
      <c r="J152" s="100">
        <v>20</v>
      </c>
      <c r="K152" s="100" t="s">
        <v>153</v>
      </c>
      <c r="L152" s="100" t="s">
        <v>153</v>
      </c>
      <c r="M152" s="100">
        <v>0</v>
      </c>
      <c r="N152" s="101">
        <v>1231</v>
      </c>
    </row>
    <row r="153" spans="1:14" ht="15">
      <c r="A153" s="95">
        <v>1402</v>
      </c>
      <c r="B153" s="110" t="s">
        <v>383</v>
      </c>
      <c r="C153" s="100">
        <v>964</v>
      </c>
      <c r="D153" s="100">
        <v>651</v>
      </c>
      <c r="E153" s="100">
        <v>283</v>
      </c>
      <c r="F153" s="100">
        <v>160</v>
      </c>
      <c r="G153" s="100">
        <v>132</v>
      </c>
      <c r="H153" s="100">
        <v>180</v>
      </c>
      <c r="I153" s="100">
        <v>65</v>
      </c>
      <c r="J153" s="100">
        <v>17</v>
      </c>
      <c r="K153" s="100">
        <v>17</v>
      </c>
      <c r="L153" s="100">
        <v>0</v>
      </c>
      <c r="M153" s="100" t="s">
        <v>153</v>
      </c>
      <c r="N153" s="101">
        <v>1305</v>
      </c>
    </row>
    <row r="154" spans="1:14" ht="15">
      <c r="A154" s="95">
        <v>1407</v>
      </c>
      <c r="B154" s="110" t="s">
        <v>384</v>
      </c>
      <c r="C154" s="100">
        <v>489</v>
      </c>
      <c r="D154" s="100">
        <v>282</v>
      </c>
      <c r="E154" s="100">
        <v>153</v>
      </c>
      <c r="F154" s="100">
        <v>258</v>
      </c>
      <c r="G154" s="100" t="s">
        <v>153</v>
      </c>
      <c r="H154" s="100">
        <v>107</v>
      </c>
      <c r="I154" s="100">
        <v>0</v>
      </c>
      <c r="J154" s="100" t="s">
        <v>153</v>
      </c>
      <c r="K154" s="100" t="s">
        <v>153</v>
      </c>
      <c r="L154" s="100" t="s">
        <v>153</v>
      </c>
      <c r="M154" s="100" t="s">
        <v>153</v>
      </c>
      <c r="N154" s="101">
        <v>676</v>
      </c>
    </row>
    <row r="155" spans="1:14" ht="15">
      <c r="A155" s="95">
        <v>1415</v>
      </c>
      <c r="B155" s="110" t="s">
        <v>385</v>
      </c>
      <c r="C155" s="100">
        <v>812</v>
      </c>
      <c r="D155" s="100">
        <v>527</v>
      </c>
      <c r="E155" s="100">
        <v>227</v>
      </c>
      <c r="F155" s="100">
        <v>0</v>
      </c>
      <c r="G155" s="100">
        <v>85</v>
      </c>
      <c r="H155" s="100">
        <v>94</v>
      </c>
      <c r="I155" s="100">
        <v>51</v>
      </c>
      <c r="J155" s="100">
        <v>36</v>
      </c>
      <c r="K155" s="100">
        <v>4</v>
      </c>
      <c r="L155" s="100" t="s">
        <v>153</v>
      </c>
      <c r="M155" s="100">
        <v>0</v>
      </c>
      <c r="N155" s="101">
        <v>1071</v>
      </c>
    </row>
    <row r="156" spans="1:14" ht="15">
      <c r="A156" s="95">
        <v>1419</v>
      </c>
      <c r="B156" s="110" t="s">
        <v>386</v>
      </c>
      <c r="C156" s="100">
        <v>593</v>
      </c>
      <c r="D156" s="100">
        <v>339</v>
      </c>
      <c r="E156" s="100">
        <v>181</v>
      </c>
      <c r="F156" s="100">
        <v>240</v>
      </c>
      <c r="G156" s="100">
        <v>71</v>
      </c>
      <c r="H156" s="100">
        <v>92</v>
      </c>
      <c r="I156" s="100">
        <v>25</v>
      </c>
      <c r="J156" s="100">
        <v>42</v>
      </c>
      <c r="K156" s="100">
        <v>8</v>
      </c>
      <c r="L156" s="100" t="s">
        <v>153</v>
      </c>
      <c r="M156" s="100">
        <v>0</v>
      </c>
      <c r="N156" s="101">
        <v>797</v>
      </c>
    </row>
    <row r="157" spans="1:14" ht="15">
      <c r="A157" s="95">
        <v>1421</v>
      </c>
      <c r="B157" s="110" t="s">
        <v>387</v>
      </c>
      <c r="C157" s="100">
        <v>511</v>
      </c>
      <c r="D157" s="100">
        <v>410</v>
      </c>
      <c r="E157" s="100">
        <v>213</v>
      </c>
      <c r="F157" s="100">
        <v>0</v>
      </c>
      <c r="G157" s="100">
        <v>22</v>
      </c>
      <c r="H157" s="100">
        <v>89</v>
      </c>
      <c r="I157" s="100">
        <v>17</v>
      </c>
      <c r="J157" s="100">
        <v>31</v>
      </c>
      <c r="K157" s="100" t="s">
        <v>153</v>
      </c>
      <c r="L157" s="100" t="s">
        <v>153</v>
      </c>
      <c r="M157" s="100">
        <v>0</v>
      </c>
      <c r="N157" s="101">
        <v>748</v>
      </c>
    </row>
    <row r="158" spans="1:14" ht="15">
      <c r="A158" s="95">
        <v>1427</v>
      </c>
      <c r="B158" s="110" t="s">
        <v>388</v>
      </c>
      <c r="C158" s="100">
        <v>410</v>
      </c>
      <c r="D158" s="100">
        <v>320</v>
      </c>
      <c r="E158" s="100">
        <v>203</v>
      </c>
      <c r="F158" s="100">
        <v>126</v>
      </c>
      <c r="G158" s="100">
        <v>69</v>
      </c>
      <c r="H158" s="100">
        <v>0</v>
      </c>
      <c r="I158" s="100">
        <v>32</v>
      </c>
      <c r="J158" s="100">
        <v>22</v>
      </c>
      <c r="K158" s="100" t="s">
        <v>153</v>
      </c>
      <c r="L158" s="100">
        <v>11</v>
      </c>
      <c r="M158" s="100">
        <v>0</v>
      </c>
      <c r="N158" s="101">
        <v>595</v>
      </c>
    </row>
    <row r="159" spans="1:14" ht="15">
      <c r="A159" s="95">
        <v>1430</v>
      </c>
      <c r="B159" s="110" t="s">
        <v>389</v>
      </c>
      <c r="C159" s="100">
        <v>419</v>
      </c>
      <c r="D159" s="100">
        <v>302</v>
      </c>
      <c r="E159" s="100">
        <v>118</v>
      </c>
      <c r="F159" s="100">
        <v>80</v>
      </c>
      <c r="G159" s="100">
        <v>0</v>
      </c>
      <c r="H159" s="100">
        <v>88</v>
      </c>
      <c r="I159" s="100">
        <v>38</v>
      </c>
      <c r="J159" s="100">
        <v>14</v>
      </c>
      <c r="K159" s="100">
        <v>5</v>
      </c>
      <c r="L159" s="100" t="s">
        <v>153</v>
      </c>
      <c r="M159" s="100">
        <v>0</v>
      </c>
      <c r="N159" s="101">
        <v>543</v>
      </c>
    </row>
    <row r="160" spans="1:14" ht="15">
      <c r="A160" s="95">
        <v>1435</v>
      </c>
      <c r="B160" s="110" t="s">
        <v>390</v>
      </c>
      <c r="C160" s="100">
        <v>475</v>
      </c>
      <c r="D160" s="100">
        <v>301</v>
      </c>
      <c r="E160" s="100">
        <v>198</v>
      </c>
      <c r="F160" s="100">
        <v>209</v>
      </c>
      <c r="G160" s="100">
        <v>64</v>
      </c>
      <c r="H160" s="100">
        <v>110</v>
      </c>
      <c r="I160" s="100">
        <v>47</v>
      </c>
      <c r="J160" s="100">
        <v>0</v>
      </c>
      <c r="K160" s="100" t="s">
        <v>153</v>
      </c>
      <c r="L160" s="100">
        <v>0</v>
      </c>
      <c r="M160" s="100">
        <v>0</v>
      </c>
      <c r="N160" s="101">
        <v>704</v>
      </c>
    </row>
    <row r="161" spans="1:14" ht="15">
      <c r="A161" s="95">
        <v>1438</v>
      </c>
      <c r="B161" s="110" t="s">
        <v>391</v>
      </c>
      <c r="C161" s="100">
        <v>217</v>
      </c>
      <c r="D161" s="100">
        <v>154</v>
      </c>
      <c r="E161" s="100">
        <v>47</v>
      </c>
      <c r="F161" s="100">
        <v>94</v>
      </c>
      <c r="G161" s="100">
        <v>14</v>
      </c>
      <c r="H161" s="100">
        <v>57</v>
      </c>
      <c r="I161" s="100">
        <v>0</v>
      </c>
      <c r="J161" s="100" t="s">
        <v>153</v>
      </c>
      <c r="K161" s="100">
        <v>0</v>
      </c>
      <c r="L161" s="100">
        <v>11</v>
      </c>
      <c r="M161" s="100" t="s">
        <v>153</v>
      </c>
      <c r="N161" s="101">
        <v>294</v>
      </c>
    </row>
    <row r="162" spans="1:14" ht="15">
      <c r="A162" s="95">
        <v>1439</v>
      </c>
      <c r="B162" s="110" t="s">
        <v>392</v>
      </c>
      <c r="C162" s="100">
        <v>236</v>
      </c>
      <c r="D162" s="100">
        <v>169</v>
      </c>
      <c r="E162" s="100">
        <v>93</v>
      </c>
      <c r="F162" s="100">
        <v>133</v>
      </c>
      <c r="G162" s="100">
        <v>23</v>
      </c>
      <c r="H162" s="100">
        <v>52</v>
      </c>
      <c r="I162" s="100" t="s">
        <v>153</v>
      </c>
      <c r="J162" s="100" t="s">
        <v>153</v>
      </c>
      <c r="K162" s="100">
        <v>0</v>
      </c>
      <c r="L162" s="100" t="s">
        <v>153</v>
      </c>
      <c r="M162" s="100">
        <v>0</v>
      </c>
      <c r="N162" s="101">
        <v>351</v>
      </c>
    </row>
    <row r="163" spans="1:14" ht="15">
      <c r="A163" s="95">
        <v>1440</v>
      </c>
      <c r="B163" s="110" t="s">
        <v>393</v>
      </c>
      <c r="C163" s="100">
        <v>779</v>
      </c>
      <c r="D163" s="100">
        <v>584</v>
      </c>
      <c r="E163" s="100">
        <v>245</v>
      </c>
      <c r="F163" s="100">
        <v>0</v>
      </c>
      <c r="G163" s="100">
        <v>47</v>
      </c>
      <c r="H163" s="100">
        <v>100</v>
      </c>
      <c r="I163" s="100">
        <v>29</v>
      </c>
      <c r="J163" s="100">
        <v>50</v>
      </c>
      <c r="K163" s="100">
        <v>7</v>
      </c>
      <c r="L163" s="100">
        <v>0</v>
      </c>
      <c r="M163" s="100">
        <v>0</v>
      </c>
      <c r="N163" s="101">
        <v>1060</v>
      </c>
    </row>
    <row r="164" spans="1:14" ht="15">
      <c r="A164" s="95">
        <v>1441</v>
      </c>
      <c r="B164" s="110" t="s">
        <v>394</v>
      </c>
      <c r="C164" s="100">
        <v>979</v>
      </c>
      <c r="D164" s="100">
        <v>698</v>
      </c>
      <c r="E164" s="100">
        <v>389</v>
      </c>
      <c r="F164" s="100">
        <v>335</v>
      </c>
      <c r="G164" s="100">
        <v>116</v>
      </c>
      <c r="H164" s="100">
        <v>176</v>
      </c>
      <c r="I164" s="100">
        <v>45</v>
      </c>
      <c r="J164" s="100">
        <v>40</v>
      </c>
      <c r="K164" s="100" t="s">
        <v>153</v>
      </c>
      <c r="L164" s="100" t="s">
        <v>153</v>
      </c>
      <c r="M164" s="100">
        <v>8</v>
      </c>
      <c r="N164" s="101">
        <v>1420</v>
      </c>
    </row>
    <row r="165" spans="1:14" ht="15">
      <c r="A165" s="95">
        <v>1442</v>
      </c>
      <c r="B165" s="110" t="s">
        <v>395</v>
      </c>
      <c r="C165" s="100">
        <v>341</v>
      </c>
      <c r="D165" s="100">
        <v>270</v>
      </c>
      <c r="E165" s="100">
        <v>124</v>
      </c>
      <c r="F165" s="100">
        <v>85</v>
      </c>
      <c r="G165" s="100">
        <v>38</v>
      </c>
      <c r="H165" s="100">
        <v>61</v>
      </c>
      <c r="I165" s="100">
        <v>23</v>
      </c>
      <c r="J165" s="100">
        <v>21</v>
      </c>
      <c r="K165" s="100">
        <v>4</v>
      </c>
      <c r="L165" s="100">
        <v>4</v>
      </c>
      <c r="M165" s="100">
        <v>0</v>
      </c>
      <c r="N165" s="101">
        <v>487</v>
      </c>
    </row>
    <row r="166" spans="1:14" ht="15">
      <c r="A166" s="95">
        <v>1443</v>
      </c>
      <c r="B166" s="110" t="s">
        <v>396</v>
      </c>
      <c r="C166" s="100">
        <v>232</v>
      </c>
      <c r="D166" s="100">
        <v>167</v>
      </c>
      <c r="E166" s="100">
        <v>85</v>
      </c>
      <c r="F166" s="100">
        <v>94</v>
      </c>
      <c r="G166" s="100">
        <v>27</v>
      </c>
      <c r="H166" s="100">
        <v>46</v>
      </c>
      <c r="I166" s="100">
        <v>11</v>
      </c>
      <c r="J166" s="100">
        <v>25</v>
      </c>
      <c r="K166" s="100" t="s">
        <v>153</v>
      </c>
      <c r="L166" s="100">
        <v>0</v>
      </c>
      <c r="M166" s="100">
        <v>0</v>
      </c>
      <c r="N166" s="101">
        <v>346</v>
      </c>
    </row>
    <row r="167" spans="1:14" ht="15">
      <c r="A167" s="95">
        <v>1444</v>
      </c>
      <c r="B167" s="110" t="s">
        <v>397</v>
      </c>
      <c r="C167" s="100">
        <v>226</v>
      </c>
      <c r="D167" s="100">
        <v>151</v>
      </c>
      <c r="E167" s="100">
        <v>59</v>
      </c>
      <c r="F167" s="100">
        <v>79</v>
      </c>
      <c r="G167" s="100">
        <v>34</v>
      </c>
      <c r="H167" s="100">
        <v>48</v>
      </c>
      <c r="I167" s="100">
        <v>31</v>
      </c>
      <c r="J167" s="100">
        <v>4</v>
      </c>
      <c r="K167" s="100">
        <v>0</v>
      </c>
      <c r="L167" s="100">
        <v>0</v>
      </c>
      <c r="M167" s="100">
        <v>0</v>
      </c>
      <c r="N167" s="101">
        <v>302</v>
      </c>
    </row>
    <row r="168" spans="1:14" ht="15">
      <c r="A168" s="95">
        <v>1445</v>
      </c>
      <c r="B168" s="110" t="s">
        <v>398</v>
      </c>
      <c r="C168" s="100">
        <v>60</v>
      </c>
      <c r="D168" s="100">
        <v>254</v>
      </c>
      <c r="E168" s="100">
        <v>49</v>
      </c>
      <c r="F168" s="100">
        <v>28</v>
      </c>
      <c r="G168" s="100">
        <v>59</v>
      </c>
      <c r="H168" s="100">
        <v>45</v>
      </c>
      <c r="I168" s="100">
        <v>13</v>
      </c>
      <c r="J168" s="100">
        <v>20</v>
      </c>
      <c r="K168" s="100">
        <v>0</v>
      </c>
      <c r="L168" s="100">
        <v>0</v>
      </c>
      <c r="M168" s="100">
        <v>0</v>
      </c>
      <c r="N168" s="101">
        <v>297</v>
      </c>
    </row>
    <row r="169" spans="1:14" ht="15">
      <c r="A169" s="95">
        <v>1446</v>
      </c>
      <c r="B169" s="110" t="s">
        <v>399</v>
      </c>
      <c r="C169" s="100">
        <v>297</v>
      </c>
      <c r="D169" s="100">
        <v>209</v>
      </c>
      <c r="E169" s="100">
        <v>94</v>
      </c>
      <c r="F169" s="100">
        <v>151</v>
      </c>
      <c r="G169" s="100">
        <v>18</v>
      </c>
      <c r="H169" s="100">
        <v>72</v>
      </c>
      <c r="I169" s="100">
        <v>45</v>
      </c>
      <c r="J169" s="100" t="s">
        <v>153</v>
      </c>
      <c r="K169" s="100">
        <v>4</v>
      </c>
      <c r="L169" s="100" t="s">
        <v>153</v>
      </c>
      <c r="M169" s="100">
        <v>0</v>
      </c>
      <c r="N169" s="101">
        <v>412</v>
      </c>
    </row>
    <row r="170" spans="1:14" ht="15">
      <c r="A170" s="95">
        <v>1447</v>
      </c>
      <c r="B170" s="110" t="s">
        <v>400</v>
      </c>
      <c r="C170" s="100">
        <v>209</v>
      </c>
      <c r="D170" s="100">
        <v>171</v>
      </c>
      <c r="E170" s="100">
        <v>56</v>
      </c>
      <c r="F170" s="100">
        <v>105</v>
      </c>
      <c r="G170" s="100">
        <v>45</v>
      </c>
      <c r="H170" s="100">
        <v>44</v>
      </c>
      <c r="I170" s="100">
        <v>36</v>
      </c>
      <c r="J170" s="100" t="s">
        <v>153</v>
      </c>
      <c r="K170" s="100" t="s">
        <v>153</v>
      </c>
      <c r="L170" s="100">
        <v>0</v>
      </c>
      <c r="M170" s="100">
        <v>8</v>
      </c>
      <c r="N170" s="101">
        <v>308</v>
      </c>
    </row>
    <row r="171" spans="1:14" ht="15">
      <c r="A171" s="95">
        <v>1452</v>
      </c>
      <c r="B171" s="110" t="s">
        <v>401</v>
      </c>
      <c r="C171" s="100">
        <v>380</v>
      </c>
      <c r="D171" s="100">
        <v>283</v>
      </c>
      <c r="E171" s="100">
        <v>126</v>
      </c>
      <c r="F171" s="100">
        <v>112</v>
      </c>
      <c r="G171" s="100">
        <v>16</v>
      </c>
      <c r="H171" s="100">
        <v>75</v>
      </c>
      <c r="I171" s="100">
        <v>29</v>
      </c>
      <c r="J171" s="100">
        <v>21</v>
      </c>
      <c r="K171" s="100" t="s">
        <v>153</v>
      </c>
      <c r="L171" s="100">
        <v>0</v>
      </c>
      <c r="M171" s="100">
        <v>0</v>
      </c>
      <c r="N171" s="101">
        <v>519</v>
      </c>
    </row>
    <row r="172" spans="1:14" ht="15">
      <c r="A172" s="95">
        <v>1460</v>
      </c>
      <c r="B172" s="110" t="s">
        <v>402</v>
      </c>
      <c r="C172" s="100">
        <v>434</v>
      </c>
      <c r="D172" s="100">
        <v>311</v>
      </c>
      <c r="E172" s="100">
        <v>147</v>
      </c>
      <c r="F172" s="100">
        <v>163</v>
      </c>
      <c r="G172" s="100">
        <v>25</v>
      </c>
      <c r="H172" s="100">
        <v>100</v>
      </c>
      <c r="I172" s="100">
        <v>0</v>
      </c>
      <c r="J172" s="100">
        <v>8</v>
      </c>
      <c r="K172" s="100" t="s">
        <v>153</v>
      </c>
      <c r="L172" s="100" t="s">
        <v>153</v>
      </c>
      <c r="M172" s="100">
        <v>7</v>
      </c>
      <c r="N172" s="101">
        <v>623</v>
      </c>
    </row>
    <row r="173" spans="1:14" ht="15">
      <c r="A173" s="95">
        <v>1461</v>
      </c>
      <c r="B173" s="110" t="s">
        <v>403</v>
      </c>
      <c r="C173" s="100">
        <v>390</v>
      </c>
      <c r="D173" s="100">
        <v>311</v>
      </c>
      <c r="E173" s="100">
        <v>96</v>
      </c>
      <c r="F173" s="100">
        <v>193</v>
      </c>
      <c r="G173" s="100">
        <v>69</v>
      </c>
      <c r="H173" s="100">
        <v>74</v>
      </c>
      <c r="I173" s="100">
        <v>19</v>
      </c>
      <c r="J173" s="100">
        <v>13</v>
      </c>
      <c r="K173" s="100" t="s">
        <v>153</v>
      </c>
      <c r="L173" s="100">
        <v>5</v>
      </c>
      <c r="M173" s="100">
        <v>0</v>
      </c>
      <c r="N173" s="101">
        <v>555</v>
      </c>
    </row>
    <row r="174" spans="1:14" ht="15">
      <c r="A174" s="95">
        <v>1462</v>
      </c>
      <c r="B174" s="110" t="s">
        <v>404</v>
      </c>
      <c r="C174" s="100">
        <v>381</v>
      </c>
      <c r="D174" s="100">
        <v>295</v>
      </c>
      <c r="E174" s="100">
        <v>160</v>
      </c>
      <c r="F174" s="100" t="s">
        <v>153</v>
      </c>
      <c r="G174" s="100">
        <v>30</v>
      </c>
      <c r="H174" s="100">
        <v>70</v>
      </c>
      <c r="I174" s="100">
        <v>18</v>
      </c>
      <c r="J174" s="100">
        <v>39</v>
      </c>
      <c r="K174" s="100">
        <v>0</v>
      </c>
      <c r="L174" s="100">
        <v>0</v>
      </c>
      <c r="M174" s="100">
        <v>0</v>
      </c>
      <c r="N174" s="101">
        <v>547</v>
      </c>
    </row>
    <row r="175" spans="1:14" ht="15">
      <c r="A175" s="95">
        <v>1463</v>
      </c>
      <c r="B175" s="110" t="s">
        <v>405</v>
      </c>
      <c r="C175" s="100">
        <v>1255</v>
      </c>
      <c r="D175" s="100">
        <v>972</v>
      </c>
      <c r="E175" s="100">
        <v>402</v>
      </c>
      <c r="F175" s="100">
        <v>102</v>
      </c>
      <c r="G175" s="100">
        <v>115</v>
      </c>
      <c r="H175" s="100">
        <v>185</v>
      </c>
      <c r="I175" s="100">
        <v>50</v>
      </c>
      <c r="J175" s="100">
        <v>7</v>
      </c>
      <c r="K175" s="100" t="s">
        <v>153</v>
      </c>
      <c r="L175" s="100" t="s">
        <v>153</v>
      </c>
      <c r="M175" s="100">
        <v>0</v>
      </c>
      <c r="N175" s="101">
        <v>1711</v>
      </c>
    </row>
    <row r="176" spans="1:14" ht="15">
      <c r="A176" s="95">
        <v>1465</v>
      </c>
      <c r="B176" s="110" t="s">
        <v>406</v>
      </c>
      <c r="C176" s="100">
        <v>336</v>
      </c>
      <c r="D176" s="100">
        <v>243</v>
      </c>
      <c r="E176" s="100">
        <v>85</v>
      </c>
      <c r="F176" s="100">
        <v>43</v>
      </c>
      <c r="G176" s="100">
        <v>22</v>
      </c>
      <c r="H176" s="100">
        <v>52</v>
      </c>
      <c r="I176" s="100" t="s">
        <v>153</v>
      </c>
      <c r="J176" s="100">
        <v>6</v>
      </c>
      <c r="K176" s="100">
        <v>5</v>
      </c>
      <c r="L176" s="100">
        <v>0</v>
      </c>
      <c r="M176" s="100">
        <v>0</v>
      </c>
      <c r="N176" s="101">
        <v>437</v>
      </c>
    </row>
    <row r="177" spans="1:14" ht="15">
      <c r="A177" s="95">
        <v>1466</v>
      </c>
      <c r="B177" s="110" t="s">
        <v>407</v>
      </c>
      <c r="C177" s="100">
        <v>341</v>
      </c>
      <c r="D177" s="100">
        <v>252</v>
      </c>
      <c r="E177" s="100">
        <v>108</v>
      </c>
      <c r="F177" s="100">
        <v>125</v>
      </c>
      <c r="G177" s="100">
        <v>77</v>
      </c>
      <c r="H177" s="100">
        <v>62</v>
      </c>
      <c r="I177" s="100">
        <v>16</v>
      </c>
      <c r="J177" s="100">
        <v>25</v>
      </c>
      <c r="K177" s="100" t="s">
        <v>153</v>
      </c>
      <c r="L177" s="100">
        <v>6</v>
      </c>
      <c r="M177" s="100">
        <v>0</v>
      </c>
      <c r="N177" s="101">
        <v>462</v>
      </c>
    </row>
    <row r="178" spans="1:14" ht="15">
      <c r="A178" s="95">
        <v>1470</v>
      </c>
      <c r="B178" s="110" t="s">
        <v>408</v>
      </c>
      <c r="C178" s="100">
        <v>666</v>
      </c>
      <c r="D178" s="100">
        <v>425</v>
      </c>
      <c r="E178" s="100">
        <v>113</v>
      </c>
      <c r="F178" s="100">
        <v>194</v>
      </c>
      <c r="G178" s="100">
        <v>158</v>
      </c>
      <c r="H178" s="100">
        <v>101</v>
      </c>
      <c r="I178" s="100">
        <v>58</v>
      </c>
      <c r="J178" s="100">
        <v>22</v>
      </c>
      <c r="K178" s="100">
        <v>8</v>
      </c>
      <c r="L178" s="100">
        <v>6</v>
      </c>
      <c r="M178" s="100">
        <v>0</v>
      </c>
      <c r="N178" s="101">
        <v>793</v>
      </c>
    </row>
    <row r="179" spans="1:14" ht="15">
      <c r="A179" s="95">
        <v>1471</v>
      </c>
      <c r="B179" s="110" t="s">
        <v>409</v>
      </c>
      <c r="C179" s="100">
        <v>504</v>
      </c>
      <c r="D179" s="100">
        <v>350</v>
      </c>
      <c r="E179" s="100">
        <v>112</v>
      </c>
      <c r="F179" s="100">
        <v>148</v>
      </c>
      <c r="G179" s="100">
        <v>79</v>
      </c>
      <c r="H179" s="100">
        <v>65</v>
      </c>
      <c r="I179" s="100">
        <v>18</v>
      </c>
      <c r="J179" s="100">
        <v>0</v>
      </c>
      <c r="K179" s="100">
        <v>13</v>
      </c>
      <c r="L179" s="100">
        <v>8</v>
      </c>
      <c r="M179" s="100">
        <v>28</v>
      </c>
      <c r="N179" s="101">
        <v>664</v>
      </c>
    </row>
    <row r="180" spans="1:14" ht="15">
      <c r="A180" s="95">
        <v>1472</v>
      </c>
      <c r="B180" s="110" t="s">
        <v>410</v>
      </c>
      <c r="C180" s="100">
        <v>434</v>
      </c>
      <c r="D180" s="100">
        <v>266</v>
      </c>
      <c r="E180" s="100">
        <v>124</v>
      </c>
      <c r="F180" s="100">
        <v>121</v>
      </c>
      <c r="G180" s="100">
        <v>83</v>
      </c>
      <c r="H180" s="100">
        <v>82</v>
      </c>
      <c r="I180" s="100">
        <v>23</v>
      </c>
      <c r="J180" s="100">
        <v>35</v>
      </c>
      <c r="K180" s="100">
        <v>6</v>
      </c>
      <c r="L180" s="100" t="s">
        <v>153</v>
      </c>
      <c r="M180" s="100">
        <v>0</v>
      </c>
      <c r="N180" s="101">
        <v>602</v>
      </c>
    </row>
    <row r="181" spans="1:14" ht="15">
      <c r="A181" s="95">
        <v>1473</v>
      </c>
      <c r="B181" s="110" t="s">
        <v>411</v>
      </c>
      <c r="C181" s="100">
        <v>356</v>
      </c>
      <c r="D181" s="100">
        <v>251</v>
      </c>
      <c r="E181" s="100">
        <v>94</v>
      </c>
      <c r="F181" s="100">
        <v>84</v>
      </c>
      <c r="G181" s="100">
        <v>72</v>
      </c>
      <c r="H181" s="100">
        <v>66</v>
      </c>
      <c r="I181" s="100">
        <v>57</v>
      </c>
      <c r="J181" s="100">
        <v>29</v>
      </c>
      <c r="K181" s="100">
        <v>8</v>
      </c>
      <c r="L181" s="100" t="s">
        <v>153</v>
      </c>
      <c r="M181" s="100">
        <v>0</v>
      </c>
      <c r="N181" s="101">
        <v>491</v>
      </c>
    </row>
    <row r="182" spans="1:14" ht="15">
      <c r="A182" s="95">
        <v>1480</v>
      </c>
      <c r="B182" s="110" t="s">
        <v>412</v>
      </c>
      <c r="C182" s="100">
        <v>10404</v>
      </c>
      <c r="D182" s="100">
        <v>9446</v>
      </c>
      <c r="E182" s="100">
        <v>5467</v>
      </c>
      <c r="F182" s="100">
        <v>1644</v>
      </c>
      <c r="G182" s="100">
        <v>707</v>
      </c>
      <c r="H182" s="100">
        <v>1541</v>
      </c>
      <c r="I182" s="100">
        <v>518</v>
      </c>
      <c r="J182" s="100">
        <v>309</v>
      </c>
      <c r="K182" s="100">
        <v>273</v>
      </c>
      <c r="L182" s="100">
        <v>53</v>
      </c>
      <c r="M182" s="100">
        <v>0</v>
      </c>
      <c r="N182" s="101">
        <v>18100</v>
      </c>
    </row>
    <row r="183" spans="1:14" ht="15">
      <c r="A183" s="95">
        <v>1481</v>
      </c>
      <c r="B183" s="110" t="s">
        <v>413</v>
      </c>
      <c r="C183" s="100">
        <v>1048</v>
      </c>
      <c r="D183" s="100">
        <v>1159</v>
      </c>
      <c r="E183" s="100">
        <v>585</v>
      </c>
      <c r="F183" s="100">
        <v>112</v>
      </c>
      <c r="G183" s="100">
        <v>8</v>
      </c>
      <c r="H183" s="100">
        <v>210</v>
      </c>
      <c r="I183" s="100">
        <v>90</v>
      </c>
      <c r="J183" s="100">
        <v>81</v>
      </c>
      <c r="K183" s="100">
        <v>41</v>
      </c>
      <c r="L183" s="100">
        <v>9</v>
      </c>
      <c r="M183" s="100">
        <v>0</v>
      </c>
      <c r="N183" s="101">
        <v>1973</v>
      </c>
    </row>
    <row r="184" spans="1:14" ht="15">
      <c r="A184" s="95">
        <v>1482</v>
      </c>
      <c r="B184" s="110" t="s">
        <v>414</v>
      </c>
      <c r="C184" s="100">
        <v>1251</v>
      </c>
      <c r="D184" s="100">
        <v>906</v>
      </c>
      <c r="E184" s="100">
        <v>500</v>
      </c>
      <c r="F184" s="100">
        <v>305</v>
      </c>
      <c r="G184" s="100">
        <v>162</v>
      </c>
      <c r="H184" s="100">
        <v>228</v>
      </c>
      <c r="I184" s="100">
        <v>30</v>
      </c>
      <c r="J184" s="100">
        <v>44</v>
      </c>
      <c r="K184" s="100">
        <v>15</v>
      </c>
      <c r="L184" s="100">
        <v>6</v>
      </c>
      <c r="M184" s="100">
        <v>0</v>
      </c>
      <c r="N184" s="101">
        <v>1838</v>
      </c>
    </row>
    <row r="185" spans="1:14" ht="15">
      <c r="A185" s="95">
        <v>1484</v>
      </c>
      <c r="B185" s="110" t="s">
        <v>415</v>
      </c>
      <c r="C185" s="100">
        <v>442</v>
      </c>
      <c r="D185" s="100">
        <v>256</v>
      </c>
      <c r="E185" s="100">
        <v>197</v>
      </c>
      <c r="F185" s="100">
        <v>94</v>
      </c>
      <c r="G185" s="100">
        <v>8</v>
      </c>
      <c r="H185" s="100">
        <v>65</v>
      </c>
      <c r="I185" s="100">
        <v>16</v>
      </c>
      <c r="J185" s="100">
        <v>12</v>
      </c>
      <c r="K185" s="100">
        <v>7</v>
      </c>
      <c r="L185" s="100">
        <v>4</v>
      </c>
      <c r="M185" s="100">
        <v>0</v>
      </c>
      <c r="N185" s="101">
        <v>653</v>
      </c>
    </row>
    <row r="186" spans="1:14" ht="15">
      <c r="A186" s="95">
        <v>1485</v>
      </c>
      <c r="B186" s="110" t="s">
        <v>416</v>
      </c>
      <c r="C186" s="100">
        <v>1784</v>
      </c>
      <c r="D186" s="100">
        <v>1293</v>
      </c>
      <c r="E186" s="100">
        <v>863</v>
      </c>
      <c r="F186" s="100">
        <v>619</v>
      </c>
      <c r="G186" s="100" t="s">
        <v>153</v>
      </c>
      <c r="H186" s="100">
        <v>138</v>
      </c>
      <c r="I186" s="100">
        <v>72</v>
      </c>
      <c r="J186" s="100">
        <v>148</v>
      </c>
      <c r="K186" s="100">
        <v>18</v>
      </c>
      <c r="L186" s="100" t="s">
        <v>153</v>
      </c>
      <c r="M186" s="100">
        <v>0</v>
      </c>
      <c r="N186" s="101">
        <v>2675</v>
      </c>
    </row>
    <row r="187" spans="1:14" ht="15">
      <c r="A187" s="95">
        <v>1486</v>
      </c>
      <c r="B187" s="110" t="s">
        <v>417</v>
      </c>
      <c r="C187" s="100">
        <v>450</v>
      </c>
      <c r="D187" s="100">
        <v>297</v>
      </c>
      <c r="E187" s="100">
        <v>146</v>
      </c>
      <c r="F187" s="100">
        <v>182</v>
      </c>
      <c r="G187" s="100">
        <v>8</v>
      </c>
      <c r="H187" s="100">
        <v>69</v>
      </c>
      <c r="I187" s="100">
        <v>21</v>
      </c>
      <c r="J187" s="100">
        <v>24</v>
      </c>
      <c r="K187" s="100">
        <v>7</v>
      </c>
      <c r="L187" s="100">
        <v>0</v>
      </c>
      <c r="M187" s="100" t="s">
        <v>153</v>
      </c>
      <c r="N187" s="101">
        <v>620</v>
      </c>
    </row>
    <row r="188" spans="1:14" ht="15">
      <c r="A188" s="95">
        <v>1487</v>
      </c>
      <c r="B188" s="110" t="s">
        <v>418</v>
      </c>
      <c r="C188" s="100">
        <v>1309</v>
      </c>
      <c r="D188" s="100">
        <v>923</v>
      </c>
      <c r="E188" s="100">
        <v>472</v>
      </c>
      <c r="F188" s="100">
        <v>268</v>
      </c>
      <c r="G188" s="100" t="s">
        <v>153</v>
      </c>
      <c r="H188" s="100">
        <v>167</v>
      </c>
      <c r="I188" s="100">
        <v>148</v>
      </c>
      <c r="J188" s="100">
        <v>28</v>
      </c>
      <c r="K188" s="100">
        <v>4</v>
      </c>
      <c r="L188" s="100">
        <v>19</v>
      </c>
      <c r="M188" s="100">
        <v>0</v>
      </c>
      <c r="N188" s="101">
        <v>1800</v>
      </c>
    </row>
    <row r="189" spans="1:14" ht="15">
      <c r="A189" s="95">
        <v>1488</v>
      </c>
      <c r="B189" s="110" t="s">
        <v>419</v>
      </c>
      <c r="C189" s="100">
        <v>1564</v>
      </c>
      <c r="D189" s="100">
        <v>1107</v>
      </c>
      <c r="E189" s="100">
        <v>547</v>
      </c>
      <c r="F189" s="100">
        <v>319</v>
      </c>
      <c r="G189" s="100">
        <v>416</v>
      </c>
      <c r="H189" s="100">
        <v>256</v>
      </c>
      <c r="I189" s="100">
        <v>53</v>
      </c>
      <c r="J189" s="100">
        <v>86</v>
      </c>
      <c r="K189" s="100">
        <v>5</v>
      </c>
      <c r="L189" s="100">
        <v>42</v>
      </c>
      <c r="M189" s="100">
        <v>0</v>
      </c>
      <c r="N189" s="101">
        <v>2176</v>
      </c>
    </row>
    <row r="190" spans="1:14" ht="15">
      <c r="A190" s="95">
        <v>1489</v>
      </c>
      <c r="B190" s="110" t="s">
        <v>420</v>
      </c>
      <c r="C190" s="100">
        <v>1310</v>
      </c>
      <c r="D190" s="100">
        <v>872</v>
      </c>
      <c r="E190" s="100">
        <v>472</v>
      </c>
      <c r="F190" s="100">
        <v>253</v>
      </c>
      <c r="G190" s="100">
        <v>268</v>
      </c>
      <c r="H190" s="100">
        <v>215</v>
      </c>
      <c r="I190" s="100">
        <v>39</v>
      </c>
      <c r="J190" s="100">
        <v>54</v>
      </c>
      <c r="K190" s="100" t="s">
        <v>153</v>
      </c>
      <c r="L190" s="100" t="s">
        <v>153</v>
      </c>
      <c r="M190" s="100">
        <v>0</v>
      </c>
      <c r="N190" s="101">
        <v>1837</v>
      </c>
    </row>
    <row r="191" spans="1:14" ht="15">
      <c r="A191" s="95">
        <v>1490</v>
      </c>
      <c r="B191" s="110" t="s">
        <v>421</v>
      </c>
      <c r="C191" s="100">
        <v>4000</v>
      </c>
      <c r="D191" s="100">
        <v>2685</v>
      </c>
      <c r="E191" s="100">
        <v>1139</v>
      </c>
      <c r="F191" s="100">
        <v>38</v>
      </c>
      <c r="G191" s="100" t="s">
        <v>153</v>
      </c>
      <c r="H191" s="100">
        <v>522</v>
      </c>
      <c r="I191" s="100">
        <v>156</v>
      </c>
      <c r="J191" s="100">
        <v>9</v>
      </c>
      <c r="K191" s="100">
        <v>37</v>
      </c>
      <c r="L191" s="100" t="s">
        <v>153</v>
      </c>
      <c r="M191" s="100">
        <v>0</v>
      </c>
      <c r="N191" s="101">
        <v>5167</v>
      </c>
    </row>
    <row r="192" spans="1:14" ht="15">
      <c r="A192" s="95">
        <v>1491</v>
      </c>
      <c r="B192" s="110" t="s">
        <v>422</v>
      </c>
      <c r="C192" s="100">
        <v>840</v>
      </c>
      <c r="D192" s="100">
        <v>626</v>
      </c>
      <c r="E192" s="100">
        <v>323</v>
      </c>
      <c r="F192" s="100">
        <v>295</v>
      </c>
      <c r="G192" s="100">
        <v>42</v>
      </c>
      <c r="H192" s="100">
        <v>148</v>
      </c>
      <c r="I192" s="100">
        <v>54</v>
      </c>
      <c r="J192" s="100">
        <v>69</v>
      </c>
      <c r="K192" s="100">
        <v>13</v>
      </c>
      <c r="L192" s="100">
        <v>13</v>
      </c>
      <c r="M192" s="100">
        <v>0</v>
      </c>
      <c r="N192" s="101">
        <v>1196</v>
      </c>
    </row>
    <row r="193" spans="1:14" ht="15">
      <c r="A193" s="95">
        <v>1492</v>
      </c>
      <c r="B193" s="110" t="s">
        <v>423</v>
      </c>
      <c r="C193" s="100">
        <v>525</v>
      </c>
      <c r="D193" s="100">
        <v>426</v>
      </c>
      <c r="E193" s="100">
        <v>201</v>
      </c>
      <c r="F193" s="100">
        <v>269</v>
      </c>
      <c r="G193" s="100" t="s">
        <v>153</v>
      </c>
      <c r="H193" s="100">
        <v>108</v>
      </c>
      <c r="I193" s="100">
        <v>29</v>
      </c>
      <c r="J193" s="100">
        <v>0</v>
      </c>
      <c r="K193" s="100">
        <v>0</v>
      </c>
      <c r="L193" s="100" t="s">
        <v>153</v>
      </c>
      <c r="M193" s="100">
        <v>0</v>
      </c>
      <c r="N193" s="101">
        <v>777</v>
      </c>
    </row>
    <row r="194" spans="1:14" ht="15">
      <c r="A194" s="95">
        <v>1493</v>
      </c>
      <c r="B194" s="110" t="s">
        <v>424</v>
      </c>
      <c r="C194" s="100">
        <v>998</v>
      </c>
      <c r="D194" s="100">
        <v>713</v>
      </c>
      <c r="E194" s="100">
        <v>223</v>
      </c>
      <c r="F194" s="100">
        <v>150</v>
      </c>
      <c r="G194" s="100">
        <v>45</v>
      </c>
      <c r="H194" s="100">
        <v>135</v>
      </c>
      <c r="I194" s="100">
        <v>78</v>
      </c>
      <c r="J194" s="100">
        <v>133</v>
      </c>
      <c r="K194" s="100">
        <v>4</v>
      </c>
      <c r="L194" s="100">
        <v>0</v>
      </c>
      <c r="M194" s="100">
        <v>0</v>
      </c>
      <c r="N194" s="101">
        <v>1280</v>
      </c>
    </row>
    <row r="195" spans="1:14" ht="15">
      <c r="A195" s="95">
        <v>1494</v>
      </c>
      <c r="B195" s="110" t="s">
        <v>425</v>
      </c>
      <c r="C195" s="100">
        <v>1478</v>
      </c>
      <c r="D195" s="100">
        <v>1056</v>
      </c>
      <c r="E195" s="100">
        <v>458</v>
      </c>
      <c r="F195" s="100">
        <v>172</v>
      </c>
      <c r="G195" s="100">
        <v>76</v>
      </c>
      <c r="H195" s="100">
        <v>207</v>
      </c>
      <c r="I195" s="100">
        <v>119</v>
      </c>
      <c r="J195" s="100">
        <v>102</v>
      </c>
      <c r="K195" s="100">
        <v>12</v>
      </c>
      <c r="L195" s="100">
        <v>0</v>
      </c>
      <c r="M195" s="100">
        <v>0</v>
      </c>
      <c r="N195" s="101">
        <v>1984</v>
      </c>
    </row>
    <row r="196" spans="1:14" ht="15">
      <c r="A196" s="95">
        <v>1495</v>
      </c>
      <c r="B196" s="110" t="s">
        <v>426</v>
      </c>
      <c r="C196" s="100">
        <v>781</v>
      </c>
      <c r="D196" s="100">
        <v>604</v>
      </c>
      <c r="E196" s="100">
        <v>356</v>
      </c>
      <c r="F196" s="100">
        <v>282</v>
      </c>
      <c r="G196" s="100">
        <v>258</v>
      </c>
      <c r="H196" s="100">
        <v>88</v>
      </c>
      <c r="I196" s="100">
        <v>127</v>
      </c>
      <c r="J196" s="100">
        <v>77</v>
      </c>
      <c r="K196" s="100" t="s">
        <v>153</v>
      </c>
      <c r="L196" s="100" t="s">
        <v>153</v>
      </c>
      <c r="M196" s="100">
        <v>0</v>
      </c>
      <c r="N196" s="101">
        <v>882</v>
      </c>
    </row>
    <row r="197" spans="1:14" ht="15">
      <c r="A197" s="95">
        <v>1496</v>
      </c>
      <c r="B197" s="110" t="s">
        <v>427</v>
      </c>
      <c r="C197" s="100">
        <v>1548</v>
      </c>
      <c r="D197" s="100">
        <v>1202</v>
      </c>
      <c r="E197" s="100">
        <v>575</v>
      </c>
      <c r="F197" s="100">
        <v>0</v>
      </c>
      <c r="G197" s="100">
        <v>0</v>
      </c>
      <c r="H197" s="100">
        <v>266</v>
      </c>
      <c r="I197" s="100">
        <v>153</v>
      </c>
      <c r="J197" s="100">
        <v>39</v>
      </c>
      <c r="K197" s="100">
        <v>18</v>
      </c>
      <c r="L197" s="100" t="s">
        <v>153</v>
      </c>
      <c r="M197" s="100">
        <v>0</v>
      </c>
      <c r="N197" s="101">
        <v>2223</v>
      </c>
    </row>
    <row r="198" spans="1:14" ht="15">
      <c r="A198" s="95">
        <v>1497</v>
      </c>
      <c r="B198" s="110" t="s">
        <v>428</v>
      </c>
      <c r="C198" s="100">
        <v>311</v>
      </c>
      <c r="D198" s="100">
        <v>233</v>
      </c>
      <c r="E198" s="100">
        <v>131</v>
      </c>
      <c r="F198" s="100">
        <v>125</v>
      </c>
      <c r="G198" s="100">
        <v>65</v>
      </c>
      <c r="H198" s="100">
        <v>81</v>
      </c>
      <c r="I198" s="100">
        <v>30</v>
      </c>
      <c r="J198" s="100">
        <v>19</v>
      </c>
      <c r="K198" s="100">
        <v>4</v>
      </c>
      <c r="L198" s="100" t="s">
        <v>153</v>
      </c>
      <c r="M198" s="100">
        <v>0</v>
      </c>
      <c r="N198" s="101">
        <v>475</v>
      </c>
    </row>
    <row r="199" spans="1:14" ht="15">
      <c r="A199" s="95">
        <v>1498</v>
      </c>
      <c r="B199" s="110" t="s">
        <v>429</v>
      </c>
      <c r="C199" s="100">
        <v>477</v>
      </c>
      <c r="D199" s="100">
        <v>316</v>
      </c>
      <c r="E199" s="100">
        <v>141</v>
      </c>
      <c r="F199" s="100">
        <v>187</v>
      </c>
      <c r="G199" s="100">
        <v>54</v>
      </c>
      <c r="H199" s="100">
        <v>92</v>
      </c>
      <c r="I199" s="100">
        <v>51</v>
      </c>
      <c r="J199" s="100">
        <v>22</v>
      </c>
      <c r="K199" s="100">
        <v>8</v>
      </c>
      <c r="L199" s="100">
        <v>5</v>
      </c>
      <c r="M199" s="100">
        <v>0</v>
      </c>
      <c r="N199" s="101">
        <v>663</v>
      </c>
    </row>
    <row r="200" spans="1:14" ht="15">
      <c r="A200" s="95">
        <v>1499</v>
      </c>
      <c r="B200" s="110" t="s">
        <v>430</v>
      </c>
      <c r="C200" s="100">
        <v>1147</v>
      </c>
      <c r="D200" s="100">
        <v>859</v>
      </c>
      <c r="E200" s="100">
        <v>458</v>
      </c>
      <c r="F200" s="100">
        <v>653</v>
      </c>
      <c r="G200" s="100">
        <v>175</v>
      </c>
      <c r="H200" s="100">
        <v>176</v>
      </c>
      <c r="I200" s="100">
        <v>141</v>
      </c>
      <c r="J200" s="100">
        <v>79</v>
      </c>
      <c r="K200" s="100">
        <v>9</v>
      </c>
      <c r="L200" s="100">
        <v>8</v>
      </c>
      <c r="M200" s="100">
        <v>32</v>
      </c>
      <c r="N200" s="101">
        <v>1673</v>
      </c>
    </row>
    <row r="201" spans="1:14" ht="15">
      <c r="A201" s="105">
        <v>17</v>
      </c>
      <c r="B201" s="111" t="s">
        <v>549</v>
      </c>
      <c r="C201" s="106">
        <v>9432</v>
      </c>
      <c r="D201" s="106">
        <v>7426</v>
      </c>
      <c r="E201" s="106">
        <v>3294</v>
      </c>
      <c r="F201" s="106">
        <v>3053</v>
      </c>
      <c r="G201" s="106">
        <v>479</v>
      </c>
      <c r="H201" s="106">
        <v>1041</v>
      </c>
      <c r="I201" s="106">
        <v>368</v>
      </c>
      <c r="J201" s="106">
        <v>288</v>
      </c>
      <c r="K201" s="106">
        <v>74</v>
      </c>
      <c r="L201" s="106">
        <v>87</v>
      </c>
      <c r="M201" s="106">
        <v>241</v>
      </c>
      <c r="N201" s="107">
        <v>13672</v>
      </c>
    </row>
    <row r="202" spans="1:14" ht="15">
      <c r="A202" s="95">
        <v>1715</v>
      </c>
      <c r="B202" s="110" t="s">
        <v>431</v>
      </c>
      <c r="C202" s="100">
        <v>432</v>
      </c>
      <c r="D202" s="100">
        <v>344</v>
      </c>
      <c r="E202" s="100">
        <v>109</v>
      </c>
      <c r="F202" s="100">
        <v>105</v>
      </c>
      <c r="G202" s="100">
        <v>0</v>
      </c>
      <c r="H202" s="100">
        <v>47</v>
      </c>
      <c r="I202" s="100">
        <v>0</v>
      </c>
      <c r="J202" s="100">
        <v>14</v>
      </c>
      <c r="K202" s="100" t="s">
        <v>153</v>
      </c>
      <c r="L202" s="100">
        <v>9</v>
      </c>
      <c r="M202" s="100">
        <v>0</v>
      </c>
      <c r="N202" s="101">
        <v>562</v>
      </c>
    </row>
    <row r="203" spans="1:14" ht="15">
      <c r="A203" s="95">
        <v>1730</v>
      </c>
      <c r="B203" s="110" t="s">
        <v>432</v>
      </c>
      <c r="C203" s="100">
        <v>261</v>
      </c>
      <c r="D203" s="100">
        <v>207</v>
      </c>
      <c r="E203" s="100">
        <v>121</v>
      </c>
      <c r="F203" s="100">
        <v>127</v>
      </c>
      <c r="G203" s="100">
        <v>14</v>
      </c>
      <c r="H203" s="100">
        <v>63</v>
      </c>
      <c r="I203" s="100">
        <v>14</v>
      </c>
      <c r="J203" s="100">
        <v>20</v>
      </c>
      <c r="K203" s="100" t="s">
        <v>153</v>
      </c>
      <c r="L203" s="100">
        <v>0</v>
      </c>
      <c r="M203" s="100">
        <v>0</v>
      </c>
      <c r="N203" s="101">
        <v>417</v>
      </c>
    </row>
    <row r="204" spans="1:14" ht="15">
      <c r="A204" s="95">
        <v>1737</v>
      </c>
      <c r="B204" s="110" t="s">
        <v>433</v>
      </c>
      <c r="C204" s="100">
        <v>505</v>
      </c>
      <c r="D204" s="100">
        <v>364</v>
      </c>
      <c r="E204" s="100">
        <v>163</v>
      </c>
      <c r="F204" s="100">
        <v>218</v>
      </c>
      <c r="G204" s="100">
        <v>103</v>
      </c>
      <c r="H204" s="100">
        <v>74</v>
      </c>
      <c r="I204" s="100">
        <v>53</v>
      </c>
      <c r="J204" s="100" t="s">
        <v>153</v>
      </c>
      <c r="K204" s="100">
        <v>0</v>
      </c>
      <c r="L204" s="100" t="s">
        <v>153</v>
      </c>
      <c r="M204" s="100">
        <v>0</v>
      </c>
      <c r="N204" s="101">
        <v>706</v>
      </c>
    </row>
    <row r="205" spans="1:14" ht="15">
      <c r="A205" s="95">
        <v>1760</v>
      </c>
      <c r="B205" s="110" t="s">
        <v>434</v>
      </c>
      <c r="C205" s="100">
        <v>141</v>
      </c>
      <c r="D205" s="100">
        <v>97</v>
      </c>
      <c r="E205" s="100">
        <v>58</v>
      </c>
      <c r="F205" s="100">
        <v>75</v>
      </c>
      <c r="G205" s="100">
        <v>6</v>
      </c>
      <c r="H205" s="100">
        <v>25</v>
      </c>
      <c r="I205" s="100">
        <v>0</v>
      </c>
      <c r="J205" s="100" t="s">
        <v>153</v>
      </c>
      <c r="K205" s="100">
        <v>0</v>
      </c>
      <c r="L205" s="100">
        <v>0</v>
      </c>
      <c r="M205" s="100">
        <v>55</v>
      </c>
      <c r="N205" s="101">
        <v>215</v>
      </c>
    </row>
    <row r="206" spans="1:14" ht="15">
      <c r="A206" s="95">
        <v>1761</v>
      </c>
      <c r="B206" s="110" t="s">
        <v>435</v>
      </c>
      <c r="C206" s="100">
        <v>422</v>
      </c>
      <c r="D206" s="100">
        <v>315</v>
      </c>
      <c r="E206" s="100">
        <v>140</v>
      </c>
      <c r="F206" s="100">
        <v>122</v>
      </c>
      <c r="G206" s="100">
        <v>54</v>
      </c>
      <c r="H206" s="100">
        <v>50</v>
      </c>
      <c r="I206" s="100">
        <v>34</v>
      </c>
      <c r="J206" s="100">
        <v>17</v>
      </c>
      <c r="K206" s="100" t="s">
        <v>153</v>
      </c>
      <c r="L206" s="100">
        <v>12</v>
      </c>
      <c r="M206" s="100">
        <v>30</v>
      </c>
      <c r="N206" s="101">
        <v>606</v>
      </c>
    </row>
    <row r="207" spans="1:14" ht="15">
      <c r="A207" s="95">
        <v>1762</v>
      </c>
      <c r="B207" s="110" t="s">
        <v>436</v>
      </c>
      <c r="C207" s="100">
        <v>177</v>
      </c>
      <c r="D207" s="100">
        <v>145</v>
      </c>
      <c r="E207" s="100">
        <v>12</v>
      </c>
      <c r="F207" s="100">
        <v>112</v>
      </c>
      <c r="G207" s="100" t="s">
        <v>153</v>
      </c>
      <c r="H207" s="100">
        <v>35</v>
      </c>
      <c r="I207" s="100" t="s">
        <v>153</v>
      </c>
      <c r="J207" s="100" t="s">
        <v>153</v>
      </c>
      <c r="K207" s="100" t="s">
        <v>153</v>
      </c>
      <c r="L207" s="100">
        <v>0</v>
      </c>
      <c r="M207" s="100">
        <v>0</v>
      </c>
      <c r="N207" s="101">
        <v>233</v>
      </c>
    </row>
    <row r="208" spans="1:14" ht="15">
      <c r="A208" s="95">
        <v>1763</v>
      </c>
      <c r="B208" s="110" t="s">
        <v>437</v>
      </c>
      <c r="C208" s="100">
        <v>453</v>
      </c>
      <c r="D208" s="100">
        <v>349</v>
      </c>
      <c r="E208" s="100">
        <v>83</v>
      </c>
      <c r="F208" s="100">
        <v>244</v>
      </c>
      <c r="G208" s="100">
        <v>14</v>
      </c>
      <c r="H208" s="100">
        <v>45</v>
      </c>
      <c r="I208" s="100">
        <v>20</v>
      </c>
      <c r="J208" s="100">
        <v>19</v>
      </c>
      <c r="K208" s="100" t="s">
        <v>153</v>
      </c>
      <c r="L208" s="100">
        <v>6</v>
      </c>
      <c r="M208" s="100">
        <v>0</v>
      </c>
      <c r="N208" s="101">
        <v>576</v>
      </c>
    </row>
    <row r="209" spans="1:14" ht="15">
      <c r="A209" s="95">
        <v>1764</v>
      </c>
      <c r="B209" s="110" t="s">
        <v>438</v>
      </c>
      <c r="C209" s="100">
        <v>294</v>
      </c>
      <c r="D209" s="100">
        <v>300</v>
      </c>
      <c r="E209" s="100">
        <v>81</v>
      </c>
      <c r="F209" s="100">
        <v>0</v>
      </c>
      <c r="G209" s="100">
        <v>42</v>
      </c>
      <c r="H209" s="100">
        <v>48</v>
      </c>
      <c r="I209" s="100">
        <v>15</v>
      </c>
      <c r="J209" s="100">
        <v>11</v>
      </c>
      <c r="K209" s="100">
        <v>6</v>
      </c>
      <c r="L209" s="100" t="s">
        <v>153</v>
      </c>
      <c r="M209" s="100">
        <v>0</v>
      </c>
      <c r="N209" s="101">
        <v>464</v>
      </c>
    </row>
    <row r="210" spans="1:14" ht="15">
      <c r="A210" s="95">
        <v>1765</v>
      </c>
      <c r="B210" s="110" t="s">
        <v>439</v>
      </c>
      <c r="C210" s="100">
        <v>289</v>
      </c>
      <c r="D210" s="100">
        <v>345</v>
      </c>
      <c r="E210" s="100">
        <v>178</v>
      </c>
      <c r="F210" s="100">
        <v>167</v>
      </c>
      <c r="G210" s="100">
        <v>0</v>
      </c>
      <c r="H210" s="100">
        <v>62</v>
      </c>
      <c r="I210" s="100">
        <v>14</v>
      </c>
      <c r="J210" s="100">
        <v>0</v>
      </c>
      <c r="K210" s="100">
        <v>8</v>
      </c>
      <c r="L210" s="100">
        <v>0</v>
      </c>
      <c r="M210" s="100">
        <v>0</v>
      </c>
      <c r="N210" s="101">
        <v>520</v>
      </c>
    </row>
    <row r="211" spans="1:14" ht="15">
      <c r="A211" s="95">
        <v>1766</v>
      </c>
      <c r="B211" s="110" t="s">
        <v>440</v>
      </c>
      <c r="C211" s="100">
        <v>509</v>
      </c>
      <c r="D211" s="100">
        <v>449</v>
      </c>
      <c r="E211" s="100">
        <v>96</v>
      </c>
      <c r="F211" s="100">
        <v>295</v>
      </c>
      <c r="G211" s="100">
        <v>18</v>
      </c>
      <c r="H211" s="100">
        <v>64</v>
      </c>
      <c r="I211" s="100">
        <v>35</v>
      </c>
      <c r="J211" s="100" t="s">
        <v>153</v>
      </c>
      <c r="K211" s="100">
        <v>4</v>
      </c>
      <c r="L211" s="100" t="s">
        <v>153</v>
      </c>
      <c r="M211" s="100">
        <v>0</v>
      </c>
      <c r="N211" s="101">
        <v>768</v>
      </c>
    </row>
    <row r="212" spans="1:14" ht="15">
      <c r="A212" s="95">
        <v>1780</v>
      </c>
      <c r="B212" s="110" t="s">
        <v>441</v>
      </c>
      <c r="C212" s="100">
        <v>2959</v>
      </c>
      <c r="D212" s="100">
        <v>2044</v>
      </c>
      <c r="E212" s="100">
        <v>1014</v>
      </c>
      <c r="F212" s="100">
        <v>901</v>
      </c>
      <c r="G212" s="100">
        <v>51</v>
      </c>
      <c r="H212" s="100">
        <v>115</v>
      </c>
      <c r="I212" s="100" t="s">
        <v>153</v>
      </c>
      <c r="J212" s="100">
        <v>125</v>
      </c>
      <c r="K212" s="100">
        <v>29</v>
      </c>
      <c r="L212" s="100">
        <v>31</v>
      </c>
      <c r="M212" s="100">
        <v>0</v>
      </c>
      <c r="N212" s="101">
        <v>4052</v>
      </c>
    </row>
    <row r="213" spans="1:14" ht="15">
      <c r="A213" s="95">
        <v>1781</v>
      </c>
      <c r="B213" s="110" t="s">
        <v>442</v>
      </c>
      <c r="C213" s="100">
        <v>767</v>
      </c>
      <c r="D213" s="100">
        <v>498</v>
      </c>
      <c r="E213" s="100">
        <v>291</v>
      </c>
      <c r="F213" s="100">
        <v>243</v>
      </c>
      <c r="G213" s="100">
        <v>18</v>
      </c>
      <c r="H213" s="100">
        <v>58</v>
      </c>
      <c r="I213" s="100">
        <v>36</v>
      </c>
      <c r="J213" s="100">
        <v>15</v>
      </c>
      <c r="K213" s="100">
        <v>9</v>
      </c>
      <c r="L213" s="100" t="s">
        <v>153</v>
      </c>
      <c r="M213" s="100">
        <v>149</v>
      </c>
      <c r="N213" s="101">
        <v>1148</v>
      </c>
    </row>
    <row r="214" spans="1:14" ht="15">
      <c r="A214" s="95">
        <v>1782</v>
      </c>
      <c r="B214" s="110" t="s">
        <v>443</v>
      </c>
      <c r="C214" s="100">
        <v>441</v>
      </c>
      <c r="D214" s="100">
        <v>435</v>
      </c>
      <c r="E214" s="100">
        <v>159</v>
      </c>
      <c r="F214" s="100">
        <v>292</v>
      </c>
      <c r="G214" s="100">
        <v>94</v>
      </c>
      <c r="H214" s="100">
        <v>66</v>
      </c>
      <c r="I214" s="100">
        <v>0</v>
      </c>
      <c r="J214" s="100">
        <v>26</v>
      </c>
      <c r="K214" s="100">
        <v>0</v>
      </c>
      <c r="L214" s="100">
        <v>11</v>
      </c>
      <c r="M214" s="100">
        <v>0</v>
      </c>
      <c r="N214" s="101">
        <v>686</v>
      </c>
    </row>
    <row r="215" spans="1:14" ht="15">
      <c r="A215" s="95">
        <v>1783</v>
      </c>
      <c r="B215" s="110" t="s">
        <v>444</v>
      </c>
      <c r="C215" s="100">
        <v>459</v>
      </c>
      <c r="D215" s="100">
        <v>405</v>
      </c>
      <c r="E215" s="100">
        <v>143</v>
      </c>
      <c r="F215" s="100">
        <v>154</v>
      </c>
      <c r="G215" s="100">
        <v>13</v>
      </c>
      <c r="H215" s="100">
        <v>92</v>
      </c>
      <c r="I215" s="100">
        <v>47</v>
      </c>
      <c r="J215" s="100">
        <v>0</v>
      </c>
      <c r="K215" s="100" t="s">
        <v>153</v>
      </c>
      <c r="L215" s="100" t="s">
        <v>153</v>
      </c>
      <c r="M215" s="100">
        <v>0</v>
      </c>
      <c r="N215" s="101">
        <v>678</v>
      </c>
    </row>
    <row r="216" spans="1:14" ht="15">
      <c r="A216" s="95">
        <v>1784</v>
      </c>
      <c r="B216" s="110" t="s">
        <v>445</v>
      </c>
      <c r="C216" s="100">
        <v>715</v>
      </c>
      <c r="D216" s="100">
        <v>682</v>
      </c>
      <c r="E216" s="100">
        <v>404</v>
      </c>
      <c r="F216" s="100">
        <v>0</v>
      </c>
      <c r="G216" s="100">
        <v>47</v>
      </c>
      <c r="H216" s="100">
        <v>110</v>
      </c>
      <c r="I216" s="100">
        <v>39</v>
      </c>
      <c r="J216" s="100">
        <v>4</v>
      </c>
      <c r="K216" s="100">
        <v>7</v>
      </c>
      <c r="L216" s="100">
        <v>0</v>
      </c>
      <c r="M216" s="100">
        <v>7</v>
      </c>
      <c r="N216" s="101">
        <v>1232</v>
      </c>
    </row>
    <row r="217" spans="1:14" ht="15">
      <c r="A217" s="95">
        <v>1785</v>
      </c>
      <c r="B217" s="110" t="s">
        <v>446</v>
      </c>
      <c r="C217" s="100">
        <v>635</v>
      </c>
      <c r="D217" s="100">
        <v>461</v>
      </c>
      <c r="E217" s="100">
        <v>244</v>
      </c>
      <c r="F217" s="100">
        <v>0</v>
      </c>
      <c r="G217" s="100" t="s">
        <v>153</v>
      </c>
      <c r="H217" s="100">
        <v>90</v>
      </c>
      <c r="I217" s="100">
        <v>52</v>
      </c>
      <c r="J217" s="100">
        <v>28</v>
      </c>
      <c r="K217" s="100">
        <v>0</v>
      </c>
      <c r="L217" s="100">
        <v>7</v>
      </c>
      <c r="M217" s="100">
        <v>0</v>
      </c>
      <c r="N217" s="101">
        <v>876</v>
      </c>
    </row>
    <row r="218" spans="1:14" ht="15">
      <c r="A218" s="105">
        <v>18</v>
      </c>
      <c r="B218" s="111" t="s">
        <v>550</v>
      </c>
      <c r="C218" s="106">
        <v>8772</v>
      </c>
      <c r="D218" s="106">
        <v>6696</v>
      </c>
      <c r="E218" s="106">
        <v>3743</v>
      </c>
      <c r="F218" s="106">
        <v>1484</v>
      </c>
      <c r="G218" s="106">
        <v>2074</v>
      </c>
      <c r="H218" s="106">
        <v>1468</v>
      </c>
      <c r="I218" s="106">
        <v>496</v>
      </c>
      <c r="J218" s="106">
        <v>344</v>
      </c>
      <c r="K218" s="106">
        <v>107</v>
      </c>
      <c r="L218" s="106">
        <v>18</v>
      </c>
      <c r="M218" s="106">
        <v>0</v>
      </c>
      <c r="N218" s="107">
        <v>13061</v>
      </c>
    </row>
    <row r="219" spans="1:14" ht="15">
      <c r="A219" s="95">
        <v>1814</v>
      </c>
      <c r="B219" s="110" t="s">
        <v>448</v>
      </c>
      <c r="C219" s="100">
        <v>247</v>
      </c>
      <c r="D219" s="100">
        <v>201</v>
      </c>
      <c r="E219" s="100">
        <v>79</v>
      </c>
      <c r="F219" s="100">
        <v>86</v>
      </c>
      <c r="G219" s="100">
        <v>18</v>
      </c>
      <c r="H219" s="100">
        <v>44</v>
      </c>
      <c r="I219" s="100">
        <v>12</v>
      </c>
      <c r="J219" s="100" t="s">
        <v>153</v>
      </c>
      <c r="K219" s="100">
        <v>7</v>
      </c>
      <c r="L219" s="100" t="s">
        <v>153</v>
      </c>
      <c r="M219" s="100">
        <v>0</v>
      </c>
      <c r="N219" s="101">
        <v>345</v>
      </c>
    </row>
    <row r="220" spans="1:14" ht="15">
      <c r="A220" s="95">
        <v>1860</v>
      </c>
      <c r="B220" s="110" t="s">
        <v>449</v>
      </c>
      <c r="C220" s="100">
        <v>252</v>
      </c>
      <c r="D220" s="100">
        <v>147</v>
      </c>
      <c r="E220" s="100">
        <v>79</v>
      </c>
      <c r="F220" s="100">
        <v>64</v>
      </c>
      <c r="G220" s="100">
        <v>31</v>
      </c>
      <c r="H220" s="100">
        <v>51</v>
      </c>
      <c r="I220" s="100">
        <v>11</v>
      </c>
      <c r="J220" s="100" t="s">
        <v>153</v>
      </c>
      <c r="K220" s="100" t="s">
        <v>153</v>
      </c>
      <c r="L220" s="100" t="s">
        <v>153</v>
      </c>
      <c r="M220" s="100">
        <v>0</v>
      </c>
      <c r="N220" s="101">
        <v>325</v>
      </c>
    </row>
    <row r="221" spans="1:14" ht="15">
      <c r="A221" s="95">
        <v>1861</v>
      </c>
      <c r="B221" s="110" t="s">
        <v>450</v>
      </c>
      <c r="C221" s="100">
        <v>297</v>
      </c>
      <c r="D221" s="100">
        <v>243</v>
      </c>
      <c r="E221" s="100">
        <v>381</v>
      </c>
      <c r="F221" s="100">
        <v>85</v>
      </c>
      <c r="G221" s="100">
        <v>68</v>
      </c>
      <c r="H221" s="100">
        <v>45</v>
      </c>
      <c r="I221" s="100">
        <v>82</v>
      </c>
      <c r="J221" s="100" t="s">
        <v>153</v>
      </c>
      <c r="K221" s="100" t="s">
        <v>153</v>
      </c>
      <c r="L221" s="100" t="s">
        <v>153</v>
      </c>
      <c r="M221" s="100">
        <v>0</v>
      </c>
      <c r="N221" s="101">
        <v>726</v>
      </c>
    </row>
    <row r="222" spans="1:14" ht="15">
      <c r="A222" s="95">
        <v>1862</v>
      </c>
      <c r="B222" s="110" t="s">
        <v>451</v>
      </c>
      <c r="C222" s="100">
        <v>368</v>
      </c>
      <c r="D222" s="100">
        <v>291</v>
      </c>
      <c r="E222" s="100">
        <v>125</v>
      </c>
      <c r="F222" s="100">
        <v>145</v>
      </c>
      <c r="G222" s="100">
        <v>145</v>
      </c>
      <c r="H222" s="100">
        <v>70</v>
      </c>
      <c r="I222" s="100">
        <v>91</v>
      </c>
      <c r="J222" s="100">
        <v>0</v>
      </c>
      <c r="K222" s="100" t="s">
        <v>153</v>
      </c>
      <c r="L222" s="100" t="s">
        <v>153</v>
      </c>
      <c r="M222" s="100">
        <v>0</v>
      </c>
      <c r="N222" s="101">
        <v>530</v>
      </c>
    </row>
    <row r="223" spans="1:14" ht="15">
      <c r="A223" s="95">
        <v>1863</v>
      </c>
      <c r="B223" s="110" t="s">
        <v>452</v>
      </c>
      <c r="C223" s="100">
        <v>273</v>
      </c>
      <c r="D223" s="100">
        <v>192</v>
      </c>
      <c r="E223" s="100">
        <v>97</v>
      </c>
      <c r="F223" s="100">
        <v>115</v>
      </c>
      <c r="G223" s="100">
        <v>33</v>
      </c>
      <c r="H223" s="100">
        <v>15</v>
      </c>
      <c r="I223" s="100">
        <v>0</v>
      </c>
      <c r="J223" s="100">
        <v>11</v>
      </c>
      <c r="K223" s="100">
        <v>5</v>
      </c>
      <c r="L223" s="100">
        <v>0</v>
      </c>
      <c r="M223" s="100">
        <v>0</v>
      </c>
      <c r="N223" s="101">
        <v>388</v>
      </c>
    </row>
    <row r="224" spans="1:14" ht="15">
      <c r="A224" s="95">
        <v>1864</v>
      </c>
      <c r="B224" s="110" t="s">
        <v>453</v>
      </c>
      <c r="C224" s="100">
        <v>205</v>
      </c>
      <c r="D224" s="100">
        <v>150</v>
      </c>
      <c r="E224" s="100">
        <v>74</v>
      </c>
      <c r="F224" s="100">
        <v>93</v>
      </c>
      <c r="G224" s="100">
        <v>9</v>
      </c>
      <c r="H224" s="100">
        <v>30</v>
      </c>
      <c r="I224" s="100">
        <v>22</v>
      </c>
      <c r="J224" s="100">
        <v>12</v>
      </c>
      <c r="K224" s="100" t="s">
        <v>153</v>
      </c>
      <c r="L224" s="100">
        <v>0</v>
      </c>
      <c r="M224" s="100">
        <v>0</v>
      </c>
      <c r="N224" s="101">
        <v>302</v>
      </c>
    </row>
    <row r="225" spans="1:14" ht="15">
      <c r="A225" s="95">
        <v>1880</v>
      </c>
      <c r="B225" s="110" t="s">
        <v>447</v>
      </c>
      <c r="C225" s="100">
        <v>3806</v>
      </c>
      <c r="D225" s="100">
        <v>2982</v>
      </c>
      <c r="E225" s="100">
        <v>1722</v>
      </c>
      <c r="F225" s="100">
        <v>192</v>
      </c>
      <c r="G225" s="100">
        <v>1361</v>
      </c>
      <c r="H225" s="100">
        <v>772</v>
      </c>
      <c r="I225" s="100">
        <v>132</v>
      </c>
      <c r="J225" s="100">
        <v>197</v>
      </c>
      <c r="K225" s="100">
        <v>62</v>
      </c>
      <c r="L225" s="100" t="s">
        <v>153</v>
      </c>
      <c r="M225" s="100">
        <v>0</v>
      </c>
      <c r="N225" s="101">
        <v>5788</v>
      </c>
    </row>
    <row r="226" spans="1:14" ht="15">
      <c r="A226" s="95">
        <v>1881</v>
      </c>
      <c r="B226" s="110" t="s">
        <v>454</v>
      </c>
      <c r="C226" s="100">
        <v>663</v>
      </c>
      <c r="D226" s="100">
        <v>406</v>
      </c>
      <c r="E226" s="100">
        <v>202</v>
      </c>
      <c r="F226" s="100">
        <v>19</v>
      </c>
      <c r="G226" s="100">
        <v>111</v>
      </c>
      <c r="H226" s="100">
        <v>87</v>
      </c>
      <c r="I226" s="100">
        <v>23</v>
      </c>
      <c r="J226" s="100" t="s">
        <v>153</v>
      </c>
      <c r="K226" s="100">
        <v>4</v>
      </c>
      <c r="L226" s="100">
        <v>0</v>
      </c>
      <c r="M226" s="100">
        <v>0</v>
      </c>
      <c r="N226" s="101">
        <v>861</v>
      </c>
    </row>
    <row r="227" spans="1:14" ht="15">
      <c r="A227" s="95">
        <v>1882</v>
      </c>
      <c r="B227" s="110" t="s">
        <v>455</v>
      </c>
      <c r="C227" s="100">
        <v>466</v>
      </c>
      <c r="D227" s="100">
        <v>343</v>
      </c>
      <c r="E227" s="100">
        <v>151</v>
      </c>
      <c r="F227" s="100">
        <v>150</v>
      </c>
      <c r="G227" s="100">
        <v>5</v>
      </c>
      <c r="H227" s="100">
        <v>77</v>
      </c>
      <c r="I227" s="100">
        <v>29</v>
      </c>
      <c r="J227" s="100">
        <v>18</v>
      </c>
      <c r="K227" s="100">
        <v>8</v>
      </c>
      <c r="L227" s="100" t="s">
        <v>153</v>
      </c>
      <c r="M227" s="100">
        <v>0</v>
      </c>
      <c r="N227" s="101">
        <v>646</v>
      </c>
    </row>
    <row r="228" spans="1:14" ht="15">
      <c r="A228" s="95">
        <v>1883</v>
      </c>
      <c r="B228" s="110" t="s">
        <v>456</v>
      </c>
      <c r="C228" s="100">
        <v>1123</v>
      </c>
      <c r="D228" s="100">
        <v>847</v>
      </c>
      <c r="E228" s="100">
        <v>398</v>
      </c>
      <c r="F228" s="100">
        <v>358</v>
      </c>
      <c r="G228" s="100">
        <v>7</v>
      </c>
      <c r="H228" s="100">
        <v>118</v>
      </c>
      <c r="I228" s="100">
        <v>38</v>
      </c>
      <c r="J228" s="100">
        <v>25</v>
      </c>
      <c r="K228" s="100">
        <v>0</v>
      </c>
      <c r="L228" s="100" t="s">
        <v>153</v>
      </c>
      <c r="M228" s="100">
        <v>0</v>
      </c>
      <c r="N228" s="101">
        <v>1546</v>
      </c>
    </row>
    <row r="229" spans="1:14" ht="15">
      <c r="A229" s="95">
        <v>1884</v>
      </c>
      <c r="B229" s="110" t="s">
        <v>457</v>
      </c>
      <c r="C229" s="100">
        <v>363</v>
      </c>
      <c r="D229" s="100">
        <v>292</v>
      </c>
      <c r="E229" s="100">
        <v>128</v>
      </c>
      <c r="F229" s="100">
        <v>177</v>
      </c>
      <c r="G229" s="100">
        <v>105</v>
      </c>
      <c r="H229" s="100">
        <v>16</v>
      </c>
      <c r="I229" s="100">
        <v>52</v>
      </c>
      <c r="J229" s="100">
        <v>72</v>
      </c>
      <c r="K229" s="100">
        <v>10</v>
      </c>
      <c r="L229" s="100">
        <v>0</v>
      </c>
      <c r="M229" s="100">
        <v>0</v>
      </c>
      <c r="N229" s="101">
        <v>547</v>
      </c>
    </row>
    <row r="230" spans="1:14" ht="15">
      <c r="A230" s="95">
        <v>1885</v>
      </c>
      <c r="B230" s="110" t="s">
        <v>458</v>
      </c>
      <c r="C230" s="100">
        <v>726</v>
      </c>
      <c r="D230" s="100">
        <v>614</v>
      </c>
      <c r="E230" s="100">
        <v>311</v>
      </c>
      <c r="F230" s="100">
        <v>0</v>
      </c>
      <c r="G230" s="100">
        <v>182</v>
      </c>
      <c r="H230" s="100">
        <v>144</v>
      </c>
      <c r="I230" s="100">
        <v>4</v>
      </c>
      <c r="J230" s="100">
        <v>0</v>
      </c>
      <c r="K230" s="100" t="s">
        <v>153</v>
      </c>
      <c r="L230" s="100" t="s">
        <v>153</v>
      </c>
      <c r="M230" s="100">
        <v>0</v>
      </c>
      <c r="N230" s="101">
        <v>1091</v>
      </c>
    </row>
    <row r="231" spans="1:14" ht="15">
      <c r="A231" s="105">
        <v>19</v>
      </c>
      <c r="B231" s="111" t="s">
        <v>557</v>
      </c>
      <c r="C231" s="106">
        <v>7926</v>
      </c>
      <c r="D231" s="106">
        <v>6043</v>
      </c>
      <c r="E231" s="106">
        <v>3729</v>
      </c>
      <c r="F231" s="106">
        <v>1849</v>
      </c>
      <c r="G231" s="106">
        <v>2816</v>
      </c>
      <c r="H231" s="106">
        <v>1216</v>
      </c>
      <c r="I231" s="106">
        <v>404</v>
      </c>
      <c r="J231" s="106">
        <v>363</v>
      </c>
      <c r="K231" s="106">
        <v>78</v>
      </c>
      <c r="L231" s="106">
        <v>32</v>
      </c>
      <c r="M231" s="106">
        <v>0</v>
      </c>
      <c r="N231" s="107">
        <v>12231</v>
      </c>
    </row>
    <row r="232" spans="1:14" ht="15">
      <c r="A232" s="95">
        <v>1904</v>
      </c>
      <c r="B232" s="110" t="s">
        <v>459</v>
      </c>
      <c r="C232" s="100">
        <v>175</v>
      </c>
      <c r="D232" s="100">
        <v>118</v>
      </c>
      <c r="E232" s="100">
        <v>61</v>
      </c>
      <c r="F232" s="100">
        <v>73</v>
      </c>
      <c r="G232" s="100">
        <v>25</v>
      </c>
      <c r="H232" s="100">
        <v>36</v>
      </c>
      <c r="I232" s="100">
        <v>0</v>
      </c>
      <c r="J232" s="100" t="s">
        <v>153</v>
      </c>
      <c r="K232" s="100">
        <v>0</v>
      </c>
      <c r="L232" s="100">
        <v>0</v>
      </c>
      <c r="M232" s="100">
        <v>0</v>
      </c>
      <c r="N232" s="101">
        <v>256</v>
      </c>
    </row>
    <row r="233" spans="1:14" ht="15">
      <c r="A233" s="95">
        <v>1907</v>
      </c>
      <c r="B233" s="110" t="s">
        <v>460</v>
      </c>
      <c r="C233" s="100">
        <v>350</v>
      </c>
      <c r="D233" s="100">
        <v>246</v>
      </c>
      <c r="E233" s="100">
        <v>165</v>
      </c>
      <c r="F233" s="100">
        <v>172</v>
      </c>
      <c r="G233" s="100">
        <v>31</v>
      </c>
      <c r="H233" s="100">
        <v>77</v>
      </c>
      <c r="I233" s="100">
        <v>16</v>
      </c>
      <c r="J233" s="100">
        <v>0</v>
      </c>
      <c r="K233" s="100" t="s">
        <v>153</v>
      </c>
      <c r="L233" s="100" t="s">
        <v>153</v>
      </c>
      <c r="M233" s="100">
        <v>0</v>
      </c>
      <c r="N233" s="101">
        <v>531</v>
      </c>
    </row>
    <row r="234" spans="1:14" ht="15">
      <c r="A234" s="95">
        <v>1960</v>
      </c>
      <c r="B234" s="110" t="s">
        <v>461</v>
      </c>
      <c r="C234" s="100">
        <v>335</v>
      </c>
      <c r="D234" s="100">
        <v>256</v>
      </c>
      <c r="E234" s="100">
        <v>98</v>
      </c>
      <c r="F234" s="100">
        <v>141</v>
      </c>
      <c r="G234" s="100">
        <v>79</v>
      </c>
      <c r="H234" s="100">
        <v>43</v>
      </c>
      <c r="I234" s="100">
        <v>28</v>
      </c>
      <c r="J234" s="100">
        <v>11</v>
      </c>
      <c r="K234" s="100" t="s">
        <v>153</v>
      </c>
      <c r="L234" s="100" t="s">
        <v>153</v>
      </c>
      <c r="M234" s="100">
        <v>0</v>
      </c>
      <c r="N234" s="101">
        <v>426</v>
      </c>
    </row>
    <row r="235" spans="1:14" ht="15">
      <c r="A235" s="95">
        <v>1961</v>
      </c>
      <c r="B235" s="110" t="s">
        <v>462</v>
      </c>
      <c r="C235" s="100">
        <v>452</v>
      </c>
      <c r="D235" s="100">
        <v>387</v>
      </c>
      <c r="E235" s="100">
        <v>249</v>
      </c>
      <c r="F235" s="100">
        <v>0</v>
      </c>
      <c r="G235" s="100">
        <v>76</v>
      </c>
      <c r="H235" s="100">
        <v>108</v>
      </c>
      <c r="I235" s="100">
        <v>38</v>
      </c>
      <c r="J235" s="100">
        <v>38</v>
      </c>
      <c r="K235" s="100" t="s">
        <v>153</v>
      </c>
      <c r="L235" s="100">
        <v>0</v>
      </c>
      <c r="M235" s="100">
        <v>0</v>
      </c>
      <c r="N235" s="101">
        <v>690</v>
      </c>
    </row>
    <row r="236" spans="1:14" ht="15">
      <c r="A236" s="95">
        <v>1962</v>
      </c>
      <c r="B236" s="110" t="s">
        <v>463</v>
      </c>
      <c r="C236" s="100">
        <v>199</v>
      </c>
      <c r="D236" s="100">
        <v>131</v>
      </c>
      <c r="E236" s="100">
        <v>90</v>
      </c>
      <c r="F236" s="100">
        <v>55</v>
      </c>
      <c r="G236" s="100" t="s">
        <v>153</v>
      </c>
      <c r="H236" s="100">
        <v>36</v>
      </c>
      <c r="I236" s="100">
        <v>13</v>
      </c>
      <c r="J236" s="100" t="s">
        <v>153</v>
      </c>
      <c r="K236" s="100" t="s">
        <v>153</v>
      </c>
      <c r="L236" s="100">
        <v>0</v>
      </c>
      <c r="M236" s="100">
        <v>0</v>
      </c>
      <c r="N236" s="101">
        <v>297</v>
      </c>
    </row>
    <row r="237" spans="1:14" ht="15">
      <c r="A237" s="95">
        <v>1980</v>
      </c>
      <c r="B237" s="110" t="s">
        <v>464</v>
      </c>
      <c r="C237" s="100">
        <v>3722</v>
      </c>
      <c r="D237" s="100">
        <v>2975</v>
      </c>
      <c r="E237" s="100">
        <v>1905</v>
      </c>
      <c r="F237" s="100">
        <v>1011</v>
      </c>
      <c r="G237" s="100">
        <v>2018</v>
      </c>
      <c r="H237" s="100">
        <v>509</v>
      </c>
      <c r="I237" s="100">
        <v>152</v>
      </c>
      <c r="J237" s="100">
        <v>196</v>
      </c>
      <c r="K237" s="100">
        <v>49</v>
      </c>
      <c r="L237" s="100">
        <v>21</v>
      </c>
      <c r="M237" s="100">
        <v>0</v>
      </c>
      <c r="N237" s="101">
        <v>6033</v>
      </c>
    </row>
    <row r="238" spans="1:14" ht="15">
      <c r="A238" s="95">
        <v>1981</v>
      </c>
      <c r="B238" s="110" t="s">
        <v>465</v>
      </c>
      <c r="C238" s="100">
        <v>786</v>
      </c>
      <c r="D238" s="100">
        <v>530</v>
      </c>
      <c r="E238" s="100">
        <v>300</v>
      </c>
      <c r="F238" s="100">
        <v>0</v>
      </c>
      <c r="G238" s="100">
        <v>184</v>
      </c>
      <c r="H238" s="100">
        <v>74</v>
      </c>
      <c r="I238" s="100">
        <v>45</v>
      </c>
      <c r="J238" s="100">
        <v>39</v>
      </c>
      <c r="K238" s="100">
        <v>4</v>
      </c>
      <c r="L238" s="100" t="s">
        <v>153</v>
      </c>
      <c r="M238" s="100">
        <v>0</v>
      </c>
      <c r="N238" s="101">
        <v>1107</v>
      </c>
    </row>
    <row r="239" spans="1:14" ht="15">
      <c r="A239" s="95">
        <v>1982</v>
      </c>
      <c r="B239" s="110" t="s">
        <v>466</v>
      </c>
      <c r="C239" s="100">
        <v>499</v>
      </c>
      <c r="D239" s="100">
        <v>344</v>
      </c>
      <c r="E239" s="100">
        <v>217</v>
      </c>
      <c r="F239" s="100">
        <v>115</v>
      </c>
      <c r="G239" s="100">
        <v>60</v>
      </c>
      <c r="H239" s="100">
        <v>86</v>
      </c>
      <c r="I239" s="100">
        <v>40</v>
      </c>
      <c r="J239" s="100">
        <v>0</v>
      </c>
      <c r="K239" s="100">
        <v>9</v>
      </c>
      <c r="L239" s="100" t="s">
        <v>153</v>
      </c>
      <c r="M239" s="100">
        <v>0</v>
      </c>
      <c r="N239" s="101">
        <v>750</v>
      </c>
    </row>
    <row r="240" spans="1:14" ht="15">
      <c r="A240" s="95">
        <v>1983</v>
      </c>
      <c r="B240" s="110" t="s">
        <v>467</v>
      </c>
      <c r="C240" s="100">
        <v>908</v>
      </c>
      <c r="D240" s="100">
        <v>665</v>
      </c>
      <c r="E240" s="100">
        <v>398</v>
      </c>
      <c r="F240" s="100">
        <v>282</v>
      </c>
      <c r="G240" s="100">
        <v>320</v>
      </c>
      <c r="H240" s="100">
        <v>178</v>
      </c>
      <c r="I240" s="100">
        <v>45</v>
      </c>
      <c r="J240" s="100">
        <v>55</v>
      </c>
      <c r="K240" s="100">
        <v>7</v>
      </c>
      <c r="L240" s="100" t="s">
        <v>153</v>
      </c>
      <c r="M240" s="100">
        <v>0</v>
      </c>
      <c r="N240" s="101">
        <v>1361</v>
      </c>
    </row>
    <row r="241" spans="1:14" ht="15">
      <c r="A241" s="95">
        <v>1984</v>
      </c>
      <c r="B241" s="110" t="s">
        <v>468</v>
      </c>
      <c r="C241" s="100">
        <v>508</v>
      </c>
      <c r="D241" s="100">
        <v>401</v>
      </c>
      <c r="E241" s="100">
        <v>247</v>
      </c>
      <c r="F241" s="100">
        <v>0</v>
      </c>
      <c r="G241" s="100" t="s">
        <v>153</v>
      </c>
      <c r="H241" s="100">
        <v>70</v>
      </c>
      <c r="I241" s="100">
        <v>29</v>
      </c>
      <c r="J241" s="100">
        <v>20</v>
      </c>
      <c r="K241" s="100" t="s">
        <v>153</v>
      </c>
      <c r="L241" s="100">
        <v>0</v>
      </c>
      <c r="M241" s="100">
        <v>0</v>
      </c>
      <c r="N241" s="101">
        <v>800</v>
      </c>
    </row>
    <row r="242" spans="1:14" ht="15">
      <c r="A242" s="105">
        <v>20</v>
      </c>
      <c r="B242" s="111" t="s">
        <v>551</v>
      </c>
      <c r="C242" s="106">
        <v>9788</v>
      </c>
      <c r="D242" s="106">
        <v>8396</v>
      </c>
      <c r="E242" s="106">
        <v>3604</v>
      </c>
      <c r="F242" s="106">
        <v>1452</v>
      </c>
      <c r="G242" s="106">
        <v>425</v>
      </c>
      <c r="H242" s="106">
        <v>1356</v>
      </c>
      <c r="I242" s="106">
        <v>485</v>
      </c>
      <c r="J242" s="106">
        <v>534</v>
      </c>
      <c r="K242" s="106">
        <v>253</v>
      </c>
      <c r="L242" s="106">
        <v>125</v>
      </c>
      <c r="M242" s="106">
        <v>61</v>
      </c>
      <c r="N242" s="107">
        <v>14336</v>
      </c>
    </row>
    <row r="243" spans="1:14" ht="15">
      <c r="A243" s="95">
        <v>2021</v>
      </c>
      <c r="B243" s="110" t="s">
        <v>469</v>
      </c>
      <c r="C243" s="100">
        <v>232</v>
      </c>
      <c r="D243" s="100">
        <v>179</v>
      </c>
      <c r="E243" s="100">
        <v>103</v>
      </c>
      <c r="F243" s="100">
        <v>138</v>
      </c>
      <c r="G243" s="100">
        <v>6</v>
      </c>
      <c r="H243" s="100">
        <v>64</v>
      </c>
      <c r="I243" s="100" t="s">
        <v>153</v>
      </c>
      <c r="J243" s="100">
        <v>13</v>
      </c>
      <c r="K243" s="100" t="s">
        <v>153</v>
      </c>
      <c r="L243" s="100">
        <v>5</v>
      </c>
      <c r="M243" s="100">
        <v>0</v>
      </c>
      <c r="N243" s="101">
        <v>355</v>
      </c>
    </row>
    <row r="244" spans="1:14" ht="15">
      <c r="A244" s="95">
        <v>2023</v>
      </c>
      <c r="B244" s="110" t="s">
        <v>470</v>
      </c>
      <c r="C244" s="100">
        <v>376</v>
      </c>
      <c r="D244" s="100">
        <v>331</v>
      </c>
      <c r="E244" s="100">
        <v>155</v>
      </c>
      <c r="F244" s="100">
        <v>0</v>
      </c>
      <c r="G244" s="100">
        <v>6</v>
      </c>
      <c r="H244" s="100">
        <v>90</v>
      </c>
      <c r="I244" s="100">
        <v>24</v>
      </c>
      <c r="J244" s="100">
        <v>14</v>
      </c>
      <c r="K244" s="100">
        <v>0</v>
      </c>
      <c r="L244" s="100" t="s">
        <v>153</v>
      </c>
      <c r="M244" s="100">
        <v>0</v>
      </c>
      <c r="N244" s="101">
        <v>590</v>
      </c>
    </row>
    <row r="245" spans="1:14" ht="15">
      <c r="A245" s="95">
        <v>2026</v>
      </c>
      <c r="B245" s="110" t="s">
        <v>471</v>
      </c>
      <c r="C245" s="100">
        <v>304</v>
      </c>
      <c r="D245" s="100">
        <v>287</v>
      </c>
      <c r="E245" s="100">
        <v>136</v>
      </c>
      <c r="F245" s="100">
        <v>0</v>
      </c>
      <c r="G245" s="100" t="s">
        <v>153</v>
      </c>
      <c r="H245" s="100">
        <v>12</v>
      </c>
      <c r="I245" s="100">
        <v>32</v>
      </c>
      <c r="J245" s="100">
        <v>31</v>
      </c>
      <c r="K245" s="100">
        <v>7</v>
      </c>
      <c r="L245" s="100">
        <v>4</v>
      </c>
      <c r="M245" s="100">
        <v>0</v>
      </c>
      <c r="N245" s="101">
        <v>471</v>
      </c>
    </row>
    <row r="246" spans="1:14" ht="15">
      <c r="A246" s="95">
        <v>2029</v>
      </c>
      <c r="B246" s="110" t="s">
        <v>472</v>
      </c>
      <c r="C246" s="100">
        <v>577</v>
      </c>
      <c r="D246" s="100">
        <v>480</v>
      </c>
      <c r="E246" s="100">
        <v>248</v>
      </c>
      <c r="F246" s="100">
        <v>0</v>
      </c>
      <c r="G246" s="100">
        <v>5</v>
      </c>
      <c r="H246" s="100">
        <v>112</v>
      </c>
      <c r="I246" s="100">
        <v>22</v>
      </c>
      <c r="J246" s="100">
        <v>0</v>
      </c>
      <c r="K246" s="100" t="s">
        <v>153</v>
      </c>
      <c r="L246" s="100">
        <v>4</v>
      </c>
      <c r="M246" s="100">
        <v>0</v>
      </c>
      <c r="N246" s="101">
        <v>860</v>
      </c>
    </row>
    <row r="247" spans="1:14" ht="15">
      <c r="A247" s="95">
        <v>2031</v>
      </c>
      <c r="B247" s="110" t="s">
        <v>473</v>
      </c>
      <c r="C247" s="100">
        <v>504</v>
      </c>
      <c r="D247" s="100">
        <v>405</v>
      </c>
      <c r="E247" s="100">
        <v>183</v>
      </c>
      <c r="F247" s="100">
        <v>174</v>
      </c>
      <c r="G247" s="100">
        <v>9</v>
      </c>
      <c r="H247" s="100">
        <v>74</v>
      </c>
      <c r="I247" s="100">
        <v>40</v>
      </c>
      <c r="J247" s="100">
        <v>25</v>
      </c>
      <c r="K247" s="100">
        <v>6</v>
      </c>
      <c r="L247" s="100">
        <v>6</v>
      </c>
      <c r="M247" s="100">
        <v>0</v>
      </c>
      <c r="N247" s="101">
        <v>721</v>
      </c>
    </row>
    <row r="248" spans="1:14" ht="15">
      <c r="A248" s="95">
        <v>2034</v>
      </c>
      <c r="B248" s="110" t="s">
        <v>474</v>
      </c>
      <c r="C248" s="100">
        <v>240</v>
      </c>
      <c r="D248" s="100">
        <v>213</v>
      </c>
      <c r="E248" s="100">
        <v>105</v>
      </c>
      <c r="F248" s="100">
        <v>0</v>
      </c>
      <c r="G248" s="100">
        <v>16</v>
      </c>
      <c r="H248" s="100">
        <v>41</v>
      </c>
      <c r="I248" s="100">
        <v>22</v>
      </c>
      <c r="J248" s="100">
        <v>5</v>
      </c>
      <c r="K248" s="100">
        <v>7</v>
      </c>
      <c r="L248" s="100" t="s">
        <v>153</v>
      </c>
      <c r="M248" s="100">
        <v>0</v>
      </c>
      <c r="N248" s="101">
        <v>369</v>
      </c>
    </row>
    <row r="249" spans="1:14" ht="15">
      <c r="A249" s="95">
        <v>2039</v>
      </c>
      <c r="B249" s="110" t="s">
        <v>475</v>
      </c>
      <c r="C249" s="100">
        <v>229</v>
      </c>
      <c r="D249" s="100">
        <v>222</v>
      </c>
      <c r="E249" s="100">
        <v>122</v>
      </c>
      <c r="F249" s="100">
        <v>0</v>
      </c>
      <c r="G249" s="100">
        <v>17</v>
      </c>
      <c r="H249" s="100">
        <v>50</v>
      </c>
      <c r="I249" s="100">
        <v>22</v>
      </c>
      <c r="J249" s="100" t="s">
        <v>153</v>
      </c>
      <c r="K249" s="100">
        <v>0</v>
      </c>
      <c r="L249" s="100">
        <v>4</v>
      </c>
      <c r="M249" s="100">
        <v>0</v>
      </c>
      <c r="N249" s="101">
        <v>386</v>
      </c>
    </row>
    <row r="250" spans="1:14" ht="15">
      <c r="A250" s="95">
        <v>2061</v>
      </c>
      <c r="B250" s="110" t="s">
        <v>476</v>
      </c>
      <c r="C250" s="100">
        <v>395</v>
      </c>
      <c r="D250" s="100">
        <v>304</v>
      </c>
      <c r="E250" s="100">
        <v>129</v>
      </c>
      <c r="F250" s="100" t="s">
        <v>153</v>
      </c>
      <c r="G250" s="100">
        <v>20</v>
      </c>
      <c r="H250" s="100">
        <v>72</v>
      </c>
      <c r="I250" s="100">
        <v>36</v>
      </c>
      <c r="J250" s="100" t="s">
        <v>153</v>
      </c>
      <c r="K250" s="100">
        <v>7</v>
      </c>
      <c r="L250" s="100">
        <v>4</v>
      </c>
      <c r="M250" s="100">
        <v>0</v>
      </c>
      <c r="N250" s="101">
        <v>560</v>
      </c>
    </row>
    <row r="251" spans="1:14" ht="15">
      <c r="A251" s="95">
        <v>2062</v>
      </c>
      <c r="B251" s="110" t="s">
        <v>477</v>
      </c>
      <c r="C251" s="100">
        <v>669</v>
      </c>
      <c r="D251" s="100">
        <v>569</v>
      </c>
      <c r="E251" s="100">
        <v>285</v>
      </c>
      <c r="F251" s="100" t="s">
        <v>153</v>
      </c>
      <c r="G251" s="100">
        <v>47</v>
      </c>
      <c r="H251" s="100">
        <v>87</v>
      </c>
      <c r="I251" s="100">
        <v>37</v>
      </c>
      <c r="J251" s="100">
        <v>18</v>
      </c>
      <c r="K251" s="100">
        <v>6</v>
      </c>
      <c r="L251" s="100" t="s">
        <v>153</v>
      </c>
      <c r="M251" s="100">
        <v>0</v>
      </c>
      <c r="N251" s="101">
        <v>1022</v>
      </c>
    </row>
    <row r="252" spans="1:14" ht="15">
      <c r="A252" s="95">
        <v>2080</v>
      </c>
      <c r="B252" s="110" t="s">
        <v>478</v>
      </c>
      <c r="C252" s="100">
        <v>1994</v>
      </c>
      <c r="D252" s="100">
        <v>1725</v>
      </c>
      <c r="E252" s="100">
        <v>727</v>
      </c>
      <c r="F252" s="100">
        <v>527</v>
      </c>
      <c r="G252" s="100">
        <v>94</v>
      </c>
      <c r="H252" s="100">
        <v>268</v>
      </c>
      <c r="I252" s="100" t="s">
        <v>153</v>
      </c>
      <c r="J252" s="100">
        <v>145</v>
      </c>
      <c r="K252" s="100">
        <v>171</v>
      </c>
      <c r="L252" s="100">
        <v>31</v>
      </c>
      <c r="M252" s="100">
        <v>5</v>
      </c>
      <c r="N252" s="101">
        <v>2934</v>
      </c>
    </row>
    <row r="253" spans="1:14" ht="15">
      <c r="A253" s="95">
        <v>2081</v>
      </c>
      <c r="B253" s="110" t="s">
        <v>479</v>
      </c>
      <c r="C253" s="100">
        <v>1472</v>
      </c>
      <c r="D253" s="100">
        <v>1278</v>
      </c>
      <c r="E253" s="100">
        <v>483</v>
      </c>
      <c r="F253" s="100">
        <v>254</v>
      </c>
      <c r="G253" s="100">
        <v>5</v>
      </c>
      <c r="H253" s="100">
        <v>252</v>
      </c>
      <c r="I253" s="100">
        <v>81</v>
      </c>
      <c r="J253" s="100">
        <v>82</v>
      </c>
      <c r="K253" s="100">
        <v>13</v>
      </c>
      <c r="L253" s="100">
        <v>20</v>
      </c>
      <c r="M253" s="100">
        <v>0</v>
      </c>
      <c r="N253" s="101">
        <v>2130</v>
      </c>
    </row>
    <row r="254" spans="1:14" ht="15">
      <c r="A254" s="95">
        <v>2082</v>
      </c>
      <c r="B254" s="110" t="s">
        <v>480</v>
      </c>
      <c r="C254" s="100">
        <v>401</v>
      </c>
      <c r="D254" s="100">
        <v>469</v>
      </c>
      <c r="E254" s="100">
        <v>150</v>
      </c>
      <c r="F254" s="100">
        <v>0</v>
      </c>
      <c r="G254" s="100">
        <v>166</v>
      </c>
      <c r="H254" s="100">
        <v>47</v>
      </c>
      <c r="I254" s="100">
        <v>28</v>
      </c>
      <c r="J254" s="100">
        <v>45</v>
      </c>
      <c r="K254" s="100">
        <v>11</v>
      </c>
      <c r="L254" s="100">
        <v>20</v>
      </c>
      <c r="M254" s="100">
        <v>0</v>
      </c>
      <c r="N254" s="101">
        <v>600</v>
      </c>
    </row>
    <row r="255" spans="1:14" ht="15">
      <c r="A255" s="95">
        <v>2083</v>
      </c>
      <c r="B255" s="110" t="s">
        <v>481</v>
      </c>
      <c r="C255" s="100">
        <v>629</v>
      </c>
      <c r="D255" s="100">
        <v>566</v>
      </c>
      <c r="E255" s="100">
        <v>120</v>
      </c>
      <c r="F255" s="100">
        <v>0</v>
      </c>
      <c r="G255" s="100">
        <v>10</v>
      </c>
      <c r="H255" s="100">
        <v>70</v>
      </c>
      <c r="I255" s="100">
        <v>45</v>
      </c>
      <c r="J255" s="100">
        <v>52</v>
      </c>
      <c r="K255" s="100">
        <v>8</v>
      </c>
      <c r="L255" s="100">
        <v>11</v>
      </c>
      <c r="M255" s="100">
        <v>0</v>
      </c>
      <c r="N255" s="101">
        <v>836</v>
      </c>
    </row>
    <row r="256" spans="1:14" ht="15">
      <c r="A256" s="95">
        <v>2084</v>
      </c>
      <c r="B256" s="110" t="s">
        <v>482</v>
      </c>
      <c r="C256" s="100">
        <v>781</v>
      </c>
      <c r="D256" s="100">
        <v>640</v>
      </c>
      <c r="E256" s="100">
        <v>310</v>
      </c>
      <c r="F256" s="100">
        <v>274</v>
      </c>
      <c r="G256" s="100">
        <v>17</v>
      </c>
      <c r="H256" s="100">
        <v>87</v>
      </c>
      <c r="I256" s="100">
        <v>56</v>
      </c>
      <c r="J256" s="100">
        <v>71</v>
      </c>
      <c r="K256" s="100" t="s">
        <v>153</v>
      </c>
      <c r="L256" s="100">
        <v>0</v>
      </c>
      <c r="M256" s="100">
        <v>0</v>
      </c>
      <c r="N256" s="101">
        <v>1158</v>
      </c>
    </row>
    <row r="257" spans="1:14" ht="15">
      <c r="A257" s="95">
        <v>2085</v>
      </c>
      <c r="B257" s="110" t="s">
        <v>483</v>
      </c>
      <c r="C257" s="100">
        <v>1012</v>
      </c>
      <c r="D257" s="100">
        <v>753</v>
      </c>
      <c r="E257" s="100">
        <v>354</v>
      </c>
      <c r="F257" s="100">
        <v>0</v>
      </c>
      <c r="G257" s="100" t="s">
        <v>153</v>
      </c>
      <c r="H257" s="100">
        <v>31</v>
      </c>
      <c r="I257" s="100">
        <v>22</v>
      </c>
      <c r="J257" s="100">
        <v>27</v>
      </c>
      <c r="K257" s="100">
        <v>10</v>
      </c>
      <c r="L257" s="100">
        <v>10</v>
      </c>
      <c r="M257" s="100">
        <v>56</v>
      </c>
      <c r="N257" s="101">
        <v>1395</v>
      </c>
    </row>
    <row r="258" spans="1:14" ht="15">
      <c r="A258" s="105">
        <v>21</v>
      </c>
      <c r="B258" s="111" t="s">
        <v>552</v>
      </c>
      <c r="C258" s="106">
        <v>10251</v>
      </c>
      <c r="D258" s="106">
        <v>6972</v>
      </c>
      <c r="E258" s="106">
        <v>3926</v>
      </c>
      <c r="F258" s="106">
        <v>3665</v>
      </c>
      <c r="G258" s="106">
        <v>1066</v>
      </c>
      <c r="H258" s="106">
        <v>1066</v>
      </c>
      <c r="I258" s="106">
        <v>949</v>
      </c>
      <c r="J258" s="106">
        <v>199</v>
      </c>
      <c r="K258" s="106">
        <v>109</v>
      </c>
      <c r="L258" s="106">
        <v>97</v>
      </c>
      <c r="M258" s="106" t="s">
        <v>153</v>
      </c>
      <c r="N258" s="107">
        <v>14726</v>
      </c>
    </row>
    <row r="259" spans="1:14" ht="15">
      <c r="A259" s="95">
        <v>2101</v>
      </c>
      <c r="B259" s="110" t="s">
        <v>484</v>
      </c>
      <c r="C259" s="100">
        <v>211</v>
      </c>
      <c r="D259" s="100">
        <v>162</v>
      </c>
      <c r="E259" s="100">
        <v>73</v>
      </c>
      <c r="F259" s="100">
        <v>87</v>
      </c>
      <c r="G259" s="100">
        <v>22</v>
      </c>
      <c r="H259" s="100">
        <v>42</v>
      </c>
      <c r="I259" s="100" t="s">
        <v>153</v>
      </c>
      <c r="J259" s="100" t="s">
        <v>153</v>
      </c>
      <c r="K259" s="100">
        <v>6</v>
      </c>
      <c r="L259" s="100" t="s">
        <v>153</v>
      </c>
      <c r="M259" s="100" t="s">
        <v>153</v>
      </c>
      <c r="N259" s="101">
        <v>302</v>
      </c>
    </row>
    <row r="260" spans="1:14" ht="15">
      <c r="A260" s="95">
        <v>2104</v>
      </c>
      <c r="B260" s="110" t="s">
        <v>485</v>
      </c>
      <c r="C260" s="100">
        <v>335</v>
      </c>
      <c r="D260" s="100">
        <v>260</v>
      </c>
      <c r="E260" s="100">
        <v>159</v>
      </c>
      <c r="F260" s="100">
        <v>0</v>
      </c>
      <c r="G260" s="100">
        <v>37</v>
      </c>
      <c r="H260" s="100">
        <v>72</v>
      </c>
      <c r="I260" s="100">
        <v>31</v>
      </c>
      <c r="J260" s="100">
        <v>5</v>
      </c>
      <c r="K260" s="100">
        <v>0</v>
      </c>
      <c r="L260" s="100">
        <v>0</v>
      </c>
      <c r="M260" s="100">
        <v>0</v>
      </c>
      <c r="N260" s="101">
        <v>521</v>
      </c>
    </row>
    <row r="261" spans="1:14" ht="15">
      <c r="A261" s="95">
        <v>2121</v>
      </c>
      <c r="B261" s="110" t="s">
        <v>486</v>
      </c>
      <c r="C261" s="100">
        <v>552</v>
      </c>
      <c r="D261" s="100">
        <v>386</v>
      </c>
      <c r="E261" s="100">
        <v>152</v>
      </c>
      <c r="F261" s="100">
        <v>205</v>
      </c>
      <c r="G261" s="100">
        <v>88</v>
      </c>
      <c r="H261" s="100">
        <v>47</v>
      </c>
      <c r="I261" s="100">
        <v>58</v>
      </c>
      <c r="J261" s="100" t="s">
        <v>153</v>
      </c>
      <c r="K261" s="100">
        <v>6</v>
      </c>
      <c r="L261" s="100">
        <v>0</v>
      </c>
      <c r="M261" s="100">
        <v>0</v>
      </c>
      <c r="N261" s="101">
        <v>731</v>
      </c>
    </row>
    <row r="262" spans="1:14" ht="15">
      <c r="A262" s="95">
        <v>2132</v>
      </c>
      <c r="B262" s="110" t="s">
        <v>487</v>
      </c>
      <c r="C262" s="100">
        <v>398</v>
      </c>
      <c r="D262" s="100">
        <v>333</v>
      </c>
      <c r="E262" s="100">
        <v>109</v>
      </c>
      <c r="F262" s="100">
        <v>193</v>
      </c>
      <c r="G262" s="100" t="s">
        <v>153</v>
      </c>
      <c r="H262" s="100">
        <v>57</v>
      </c>
      <c r="I262" s="100">
        <v>44</v>
      </c>
      <c r="J262" s="100">
        <v>25</v>
      </c>
      <c r="K262" s="100">
        <v>5</v>
      </c>
      <c r="L262" s="100">
        <v>11</v>
      </c>
      <c r="M262" s="100">
        <v>0</v>
      </c>
      <c r="N262" s="101">
        <v>544</v>
      </c>
    </row>
    <row r="263" spans="1:14" ht="15">
      <c r="A263" s="95">
        <v>2161</v>
      </c>
      <c r="B263" s="110" t="s">
        <v>488</v>
      </c>
      <c r="C263" s="100">
        <v>810</v>
      </c>
      <c r="D263" s="100">
        <v>610</v>
      </c>
      <c r="E263" s="100">
        <v>278</v>
      </c>
      <c r="F263" s="100">
        <v>438</v>
      </c>
      <c r="G263" s="100">
        <v>16</v>
      </c>
      <c r="H263" s="100">
        <v>91</v>
      </c>
      <c r="I263" s="100">
        <v>187</v>
      </c>
      <c r="J263" s="100">
        <v>0</v>
      </c>
      <c r="K263" s="100">
        <v>7</v>
      </c>
      <c r="L263" s="100">
        <v>10</v>
      </c>
      <c r="M263" s="100" t="s">
        <v>153</v>
      </c>
      <c r="N263" s="101">
        <v>1150</v>
      </c>
    </row>
    <row r="264" spans="1:14" ht="15">
      <c r="A264" s="95">
        <v>2180</v>
      </c>
      <c r="B264" s="110" t="s">
        <v>489</v>
      </c>
      <c r="C264" s="100">
        <v>2957</v>
      </c>
      <c r="D264" s="100">
        <v>1441</v>
      </c>
      <c r="E264" s="100">
        <v>1464</v>
      </c>
      <c r="F264" s="100">
        <v>367</v>
      </c>
      <c r="G264" s="100">
        <v>720</v>
      </c>
      <c r="H264" s="100">
        <v>151</v>
      </c>
      <c r="I264" s="100">
        <v>363</v>
      </c>
      <c r="J264" s="100">
        <v>28</v>
      </c>
      <c r="K264" s="100">
        <v>56</v>
      </c>
      <c r="L264" s="100" t="s">
        <v>153</v>
      </c>
      <c r="M264" s="100">
        <v>0</v>
      </c>
      <c r="N264" s="101">
        <v>4370</v>
      </c>
    </row>
    <row r="265" spans="1:14" ht="15">
      <c r="A265" s="95">
        <v>2181</v>
      </c>
      <c r="B265" s="110" t="s">
        <v>490</v>
      </c>
      <c r="C265" s="100">
        <v>1345</v>
      </c>
      <c r="D265" s="100">
        <v>1077</v>
      </c>
      <c r="E265" s="100">
        <v>491</v>
      </c>
      <c r="F265" s="100">
        <v>657</v>
      </c>
      <c r="G265" s="100" t="s">
        <v>153</v>
      </c>
      <c r="H265" s="100">
        <v>181</v>
      </c>
      <c r="I265" s="100">
        <v>52</v>
      </c>
      <c r="J265" s="100">
        <v>6</v>
      </c>
      <c r="K265" s="100">
        <v>4</v>
      </c>
      <c r="L265" s="100">
        <v>0</v>
      </c>
      <c r="M265" s="100">
        <v>0</v>
      </c>
      <c r="N265" s="101">
        <v>1974</v>
      </c>
    </row>
    <row r="266" spans="1:14" ht="15">
      <c r="A266" s="95">
        <v>2182</v>
      </c>
      <c r="B266" s="110" t="s">
        <v>491</v>
      </c>
      <c r="C266" s="100">
        <v>1068</v>
      </c>
      <c r="D266" s="100">
        <v>816</v>
      </c>
      <c r="E266" s="100">
        <v>359</v>
      </c>
      <c r="F266" s="100">
        <v>558</v>
      </c>
      <c r="G266" s="100">
        <v>174</v>
      </c>
      <c r="H266" s="100">
        <v>158</v>
      </c>
      <c r="I266" s="100">
        <v>72</v>
      </c>
      <c r="J266" s="100">
        <v>87</v>
      </c>
      <c r="K266" s="100">
        <v>4</v>
      </c>
      <c r="L266" s="100">
        <v>26</v>
      </c>
      <c r="M266" s="100">
        <v>0</v>
      </c>
      <c r="N266" s="101">
        <v>1535</v>
      </c>
    </row>
    <row r="267" spans="1:14" ht="15">
      <c r="A267" s="95">
        <v>2183</v>
      </c>
      <c r="B267" s="110" t="s">
        <v>492</v>
      </c>
      <c r="C267" s="100">
        <v>1156</v>
      </c>
      <c r="D267" s="100">
        <v>837</v>
      </c>
      <c r="E267" s="100">
        <v>302</v>
      </c>
      <c r="F267" s="100">
        <v>395</v>
      </c>
      <c r="G267" s="100" t="s">
        <v>153</v>
      </c>
      <c r="H267" s="100">
        <v>112</v>
      </c>
      <c r="I267" s="100" t="s">
        <v>153</v>
      </c>
      <c r="J267" s="100">
        <v>0</v>
      </c>
      <c r="K267" s="100">
        <v>13</v>
      </c>
      <c r="L267" s="100">
        <v>12</v>
      </c>
      <c r="M267" s="100">
        <v>0</v>
      </c>
      <c r="N267" s="101">
        <v>1515</v>
      </c>
    </row>
    <row r="268" spans="1:14" ht="15">
      <c r="A268" s="95">
        <v>2184</v>
      </c>
      <c r="B268" s="110" t="s">
        <v>493</v>
      </c>
      <c r="C268" s="100">
        <v>1436</v>
      </c>
      <c r="D268" s="100">
        <v>1159</v>
      </c>
      <c r="E268" s="100">
        <v>543</v>
      </c>
      <c r="F268" s="100">
        <v>771</v>
      </c>
      <c r="G268" s="100" t="s">
        <v>153</v>
      </c>
      <c r="H268" s="100">
        <v>156</v>
      </c>
      <c r="I268" s="100">
        <v>133</v>
      </c>
      <c r="J268" s="100">
        <v>44</v>
      </c>
      <c r="K268" s="100">
        <v>8</v>
      </c>
      <c r="L268" s="100">
        <v>31</v>
      </c>
      <c r="M268" s="100">
        <v>0</v>
      </c>
      <c r="N268" s="101">
        <v>2116</v>
      </c>
    </row>
    <row r="269" spans="1:14" ht="15">
      <c r="A269" s="105">
        <v>22</v>
      </c>
      <c r="B269" s="111" t="s">
        <v>558</v>
      </c>
      <c r="C269" s="106">
        <v>7822</v>
      </c>
      <c r="D269" s="106">
        <v>6610</v>
      </c>
      <c r="E269" s="106">
        <v>3258</v>
      </c>
      <c r="F269" s="106">
        <v>2812</v>
      </c>
      <c r="G269" s="106">
        <v>1405</v>
      </c>
      <c r="H269" s="106">
        <v>736</v>
      </c>
      <c r="I269" s="106">
        <v>529</v>
      </c>
      <c r="J269" s="106">
        <v>278</v>
      </c>
      <c r="K269" s="106">
        <v>28</v>
      </c>
      <c r="L269" s="106">
        <v>59</v>
      </c>
      <c r="M269" s="106">
        <v>8</v>
      </c>
      <c r="N269" s="107">
        <v>12075</v>
      </c>
    </row>
    <row r="270" spans="1:14" ht="15">
      <c r="A270" s="95">
        <v>2260</v>
      </c>
      <c r="B270" s="110" t="s">
        <v>494</v>
      </c>
      <c r="C270" s="100">
        <v>326</v>
      </c>
      <c r="D270" s="100">
        <v>324</v>
      </c>
      <c r="E270" s="100">
        <v>51</v>
      </c>
      <c r="F270" s="100">
        <v>221</v>
      </c>
      <c r="G270" s="100">
        <v>57</v>
      </c>
      <c r="H270" s="100">
        <v>61</v>
      </c>
      <c r="I270" s="100">
        <v>47</v>
      </c>
      <c r="J270" s="100">
        <v>0</v>
      </c>
      <c r="K270" s="100">
        <v>0</v>
      </c>
      <c r="L270" s="100" t="s">
        <v>153</v>
      </c>
      <c r="M270" s="100" t="s">
        <v>153</v>
      </c>
      <c r="N270" s="101">
        <v>472</v>
      </c>
    </row>
    <row r="271" spans="1:14" ht="15">
      <c r="A271" s="95">
        <v>2262</v>
      </c>
      <c r="B271" s="110" t="s">
        <v>495</v>
      </c>
      <c r="C271" s="100">
        <v>525</v>
      </c>
      <c r="D271" s="100">
        <v>503</v>
      </c>
      <c r="E271" s="100">
        <v>226</v>
      </c>
      <c r="F271" s="100">
        <v>306</v>
      </c>
      <c r="G271" s="100">
        <v>208</v>
      </c>
      <c r="H271" s="100">
        <v>100</v>
      </c>
      <c r="I271" s="100">
        <v>36</v>
      </c>
      <c r="J271" s="100">
        <v>17</v>
      </c>
      <c r="K271" s="100" t="s">
        <v>153</v>
      </c>
      <c r="L271" s="100">
        <v>0</v>
      </c>
      <c r="M271" s="100">
        <v>0</v>
      </c>
      <c r="N271" s="101">
        <v>833</v>
      </c>
    </row>
    <row r="272" spans="1:14" ht="15">
      <c r="A272" s="95">
        <v>2280</v>
      </c>
      <c r="B272" s="110" t="s">
        <v>496</v>
      </c>
      <c r="C272" s="100">
        <v>929</v>
      </c>
      <c r="D272" s="100">
        <v>693</v>
      </c>
      <c r="E272" s="100">
        <v>310</v>
      </c>
      <c r="F272" s="100">
        <v>328</v>
      </c>
      <c r="G272" s="100">
        <v>20</v>
      </c>
      <c r="H272" s="100">
        <v>79</v>
      </c>
      <c r="I272" s="100">
        <v>40</v>
      </c>
      <c r="J272" s="100">
        <v>43</v>
      </c>
      <c r="K272" s="100">
        <v>5</v>
      </c>
      <c r="L272" s="100">
        <v>14</v>
      </c>
      <c r="M272" s="100">
        <v>0</v>
      </c>
      <c r="N272" s="101">
        <v>1315</v>
      </c>
    </row>
    <row r="273" spans="1:14" ht="15">
      <c r="A273" s="95">
        <v>2281</v>
      </c>
      <c r="B273" s="110" t="s">
        <v>497</v>
      </c>
      <c r="C273" s="100">
        <v>2651</v>
      </c>
      <c r="D273" s="100">
        <v>2404</v>
      </c>
      <c r="E273" s="100">
        <v>1283</v>
      </c>
      <c r="F273" s="100">
        <v>1056</v>
      </c>
      <c r="G273" s="100">
        <v>454</v>
      </c>
      <c r="H273" s="100">
        <v>248</v>
      </c>
      <c r="I273" s="100">
        <v>137</v>
      </c>
      <c r="J273" s="100">
        <v>127</v>
      </c>
      <c r="K273" s="100" t="s">
        <v>153</v>
      </c>
      <c r="L273" s="100" t="s">
        <v>153</v>
      </c>
      <c r="M273" s="100">
        <v>0</v>
      </c>
      <c r="N273" s="101">
        <v>4394</v>
      </c>
    </row>
    <row r="274" spans="1:14" ht="15">
      <c r="A274" s="95">
        <v>2282</v>
      </c>
      <c r="B274" s="110" t="s">
        <v>498</v>
      </c>
      <c r="C274" s="100">
        <v>746</v>
      </c>
      <c r="D274" s="100">
        <v>556</v>
      </c>
      <c r="E274" s="100">
        <v>281</v>
      </c>
      <c r="F274" s="100">
        <v>46</v>
      </c>
      <c r="G274" s="100">
        <v>6</v>
      </c>
      <c r="H274" s="100">
        <v>55</v>
      </c>
      <c r="I274" s="100">
        <v>50</v>
      </c>
      <c r="J274" s="100">
        <v>19</v>
      </c>
      <c r="K274" s="100">
        <v>8</v>
      </c>
      <c r="L274" s="100">
        <v>14</v>
      </c>
      <c r="M274" s="100">
        <v>0</v>
      </c>
      <c r="N274" s="101">
        <v>1081</v>
      </c>
    </row>
    <row r="275" spans="1:14" ht="15">
      <c r="A275" s="95">
        <v>2283</v>
      </c>
      <c r="B275" s="110" t="s">
        <v>499</v>
      </c>
      <c r="C275" s="100">
        <v>879</v>
      </c>
      <c r="D275" s="100">
        <v>706</v>
      </c>
      <c r="E275" s="100">
        <v>316</v>
      </c>
      <c r="F275" s="100">
        <v>415</v>
      </c>
      <c r="G275" s="100">
        <v>214</v>
      </c>
      <c r="H275" s="100">
        <v>129</v>
      </c>
      <c r="I275" s="100">
        <v>80</v>
      </c>
      <c r="J275" s="100">
        <v>15</v>
      </c>
      <c r="K275" s="100">
        <v>8</v>
      </c>
      <c r="L275" s="100">
        <v>6</v>
      </c>
      <c r="M275" s="100">
        <v>0</v>
      </c>
      <c r="N275" s="101">
        <v>1291</v>
      </c>
    </row>
    <row r="276" spans="1:14" ht="15">
      <c r="A276" s="95">
        <v>2284</v>
      </c>
      <c r="B276" s="110" t="s">
        <v>500</v>
      </c>
      <c r="C276" s="100">
        <v>1776</v>
      </c>
      <c r="D276" s="100">
        <v>1428</v>
      </c>
      <c r="E276" s="100">
        <v>793</v>
      </c>
      <c r="F276" s="100">
        <v>440</v>
      </c>
      <c r="G276" s="100">
        <v>446</v>
      </c>
      <c r="H276" s="100">
        <v>64</v>
      </c>
      <c r="I276" s="100">
        <v>140</v>
      </c>
      <c r="J276" s="100">
        <v>57</v>
      </c>
      <c r="K276" s="100" t="s">
        <v>153</v>
      </c>
      <c r="L276" s="100">
        <v>21</v>
      </c>
      <c r="M276" s="100" t="s">
        <v>153</v>
      </c>
      <c r="N276" s="101">
        <v>2712</v>
      </c>
    </row>
    <row r="277" spans="1:14" ht="15">
      <c r="A277" s="105">
        <v>23</v>
      </c>
      <c r="B277" s="111" t="s">
        <v>553</v>
      </c>
      <c r="C277" s="106">
        <v>4418</v>
      </c>
      <c r="D277" s="106">
        <v>3965</v>
      </c>
      <c r="E277" s="106">
        <v>1674</v>
      </c>
      <c r="F277" s="106">
        <v>1773</v>
      </c>
      <c r="G277" s="106">
        <v>782</v>
      </c>
      <c r="H277" s="106">
        <v>783</v>
      </c>
      <c r="I277" s="106">
        <v>118</v>
      </c>
      <c r="J277" s="106">
        <v>216</v>
      </c>
      <c r="K277" s="106">
        <v>32</v>
      </c>
      <c r="L277" s="106">
        <v>13</v>
      </c>
      <c r="M277" s="106">
        <v>24</v>
      </c>
      <c r="N277" s="107">
        <v>6731</v>
      </c>
    </row>
    <row r="278" spans="1:14" ht="15">
      <c r="A278" s="95">
        <v>2303</v>
      </c>
      <c r="B278" s="110" t="s">
        <v>501</v>
      </c>
      <c r="C278" s="100">
        <v>236</v>
      </c>
      <c r="D278" s="100">
        <v>182</v>
      </c>
      <c r="E278" s="100">
        <v>96</v>
      </c>
      <c r="F278" s="100">
        <v>34</v>
      </c>
      <c r="G278" s="100" t="s">
        <v>153</v>
      </c>
      <c r="H278" s="100">
        <v>30</v>
      </c>
      <c r="I278" s="100">
        <v>0</v>
      </c>
      <c r="J278" s="100">
        <v>6</v>
      </c>
      <c r="K278" s="100" t="s">
        <v>153</v>
      </c>
      <c r="L278" s="100" t="s">
        <v>153</v>
      </c>
      <c r="M278" s="100">
        <v>0</v>
      </c>
      <c r="N278" s="101">
        <v>347</v>
      </c>
    </row>
    <row r="279" spans="1:14" ht="15">
      <c r="A279" s="95">
        <v>2305</v>
      </c>
      <c r="B279" s="110" t="s">
        <v>502</v>
      </c>
      <c r="C279" s="100">
        <v>259</v>
      </c>
      <c r="D279" s="100">
        <v>256</v>
      </c>
      <c r="E279" s="100">
        <v>85</v>
      </c>
      <c r="F279" s="100">
        <v>171</v>
      </c>
      <c r="G279" s="100">
        <v>25</v>
      </c>
      <c r="H279" s="100">
        <v>36</v>
      </c>
      <c r="I279" s="100">
        <v>0</v>
      </c>
      <c r="J279" s="100">
        <v>23</v>
      </c>
      <c r="K279" s="100">
        <v>0</v>
      </c>
      <c r="L279" s="100">
        <v>0</v>
      </c>
      <c r="M279" s="100">
        <v>0</v>
      </c>
      <c r="N279" s="101">
        <v>402</v>
      </c>
    </row>
    <row r="280" spans="1:14" ht="15">
      <c r="A280" s="95">
        <v>2309</v>
      </c>
      <c r="B280" s="110" t="s">
        <v>503</v>
      </c>
      <c r="C280" s="100">
        <v>420</v>
      </c>
      <c r="D280" s="100">
        <v>368</v>
      </c>
      <c r="E280" s="100">
        <v>173</v>
      </c>
      <c r="F280" s="100">
        <v>204</v>
      </c>
      <c r="G280" s="100">
        <v>0</v>
      </c>
      <c r="H280" s="100">
        <v>83</v>
      </c>
      <c r="I280" s="100">
        <v>18</v>
      </c>
      <c r="J280" s="100">
        <v>30</v>
      </c>
      <c r="K280" s="100">
        <v>0</v>
      </c>
      <c r="L280" s="100">
        <v>0</v>
      </c>
      <c r="M280" s="100" t="s">
        <v>153</v>
      </c>
      <c r="N280" s="101">
        <v>623</v>
      </c>
    </row>
    <row r="281" spans="1:14" ht="15">
      <c r="A281" s="95">
        <v>2313</v>
      </c>
      <c r="B281" s="110" t="s">
        <v>504</v>
      </c>
      <c r="C281" s="100">
        <v>469</v>
      </c>
      <c r="D281" s="100">
        <v>497</v>
      </c>
      <c r="E281" s="100">
        <v>130</v>
      </c>
      <c r="F281" s="100">
        <v>193</v>
      </c>
      <c r="G281" s="100" t="s">
        <v>153</v>
      </c>
      <c r="H281" s="100">
        <v>119</v>
      </c>
      <c r="I281" s="100" t="s">
        <v>153</v>
      </c>
      <c r="J281" s="100">
        <v>17</v>
      </c>
      <c r="K281" s="100" t="s">
        <v>153</v>
      </c>
      <c r="L281" s="100" t="s">
        <v>153</v>
      </c>
      <c r="M281" s="100">
        <v>0</v>
      </c>
      <c r="N281" s="101">
        <v>766</v>
      </c>
    </row>
    <row r="282" spans="1:14" ht="15">
      <c r="A282" s="95">
        <v>2321</v>
      </c>
      <c r="B282" s="110" t="s">
        <v>505</v>
      </c>
      <c r="C282" s="100">
        <v>233</v>
      </c>
      <c r="D282" s="100">
        <v>269</v>
      </c>
      <c r="E282" s="100">
        <v>120</v>
      </c>
      <c r="F282" s="100">
        <v>146</v>
      </c>
      <c r="G282" s="100">
        <v>18</v>
      </c>
      <c r="H282" s="100">
        <v>52</v>
      </c>
      <c r="I282" s="100">
        <v>0</v>
      </c>
      <c r="J282" s="100">
        <v>11</v>
      </c>
      <c r="K282" s="100" t="s">
        <v>153</v>
      </c>
      <c r="L282" s="100" t="s">
        <v>153</v>
      </c>
      <c r="M282" s="100">
        <v>0</v>
      </c>
      <c r="N282" s="101">
        <v>449</v>
      </c>
    </row>
    <row r="283" spans="1:14" ht="15">
      <c r="A283" s="95">
        <v>2326</v>
      </c>
      <c r="B283" s="110" t="s">
        <v>506</v>
      </c>
      <c r="C283" s="100">
        <v>281</v>
      </c>
      <c r="D283" s="100">
        <v>287</v>
      </c>
      <c r="E283" s="100">
        <v>123</v>
      </c>
      <c r="F283" s="100">
        <v>208</v>
      </c>
      <c r="G283" s="100">
        <v>20</v>
      </c>
      <c r="H283" s="100">
        <v>71</v>
      </c>
      <c r="I283" s="100" t="s">
        <v>153</v>
      </c>
      <c r="J283" s="100">
        <v>9</v>
      </c>
      <c r="K283" s="100">
        <v>0</v>
      </c>
      <c r="L283" s="100" t="s">
        <v>153</v>
      </c>
      <c r="M283" s="100" t="s">
        <v>153</v>
      </c>
      <c r="N283" s="101">
        <v>469</v>
      </c>
    </row>
    <row r="284" spans="1:14" ht="15">
      <c r="A284" s="95">
        <v>2361</v>
      </c>
      <c r="B284" s="110" t="s">
        <v>507</v>
      </c>
      <c r="C284" s="100">
        <v>419</v>
      </c>
      <c r="D284" s="100">
        <v>336</v>
      </c>
      <c r="E284" s="100">
        <v>157</v>
      </c>
      <c r="F284" s="100">
        <v>218</v>
      </c>
      <c r="G284" s="100">
        <v>38</v>
      </c>
      <c r="H284" s="100">
        <v>97</v>
      </c>
      <c r="I284" s="100">
        <v>17</v>
      </c>
      <c r="J284" s="100">
        <v>22</v>
      </c>
      <c r="K284" s="100" t="s">
        <v>153</v>
      </c>
      <c r="L284" s="100" t="s">
        <v>153</v>
      </c>
      <c r="M284" s="100" t="s">
        <v>153</v>
      </c>
      <c r="N284" s="101">
        <v>609</v>
      </c>
    </row>
    <row r="285" spans="1:14" ht="15">
      <c r="A285" s="95">
        <v>2380</v>
      </c>
      <c r="B285" s="110" t="s">
        <v>508</v>
      </c>
      <c r="C285" s="100">
        <v>2115</v>
      </c>
      <c r="D285" s="100">
        <v>1782</v>
      </c>
      <c r="E285" s="100">
        <v>794</v>
      </c>
      <c r="F285" s="100">
        <v>602</v>
      </c>
      <c r="G285" s="100">
        <v>665</v>
      </c>
      <c r="H285" s="100">
        <v>297</v>
      </c>
      <c r="I285" s="100">
        <v>68</v>
      </c>
      <c r="J285" s="100">
        <v>98</v>
      </c>
      <c r="K285" s="100">
        <v>22</v>
      </c>
      <c r="L285" s="100">
        <v>0</v>
      </c>
      <c r="M285" s="100">
        <v>0</v>
      </c>
      <c r="N285" s="101">
        <v>3097</v>
      </c>
    </row>
    <row r="286" spans="1:14" ht="15">
      <c r="A286" s="105">
        <v>24</v>
      </c>
      <c r="B286" s="111" t="s">
        <v>559</v>
      </c>
      <c r="C286" s="106">
        <v>7154</v>
      </c>
      <c r="D286" s="106">
        <v>6825</v>
      </c>
      <c r="E286" s="106">
        <v>3350</v>
      </c>
      <c r="F286" s="106">
        <v>2718</v>
      </c>
      <c r="G286" s="106">
        <v>289</v>
      </c>
      <c r="H286" s="106">
        <v>1255</v>
      </c>
      <c r="I286" s="106">
        <v>558</v>
      </c>
      <c r="J286" s="106">
        <v>205</v>
      </c>
      <c r="K286" s="106">
        <v>29</v>
      </c>
      <c r="L286" s="106">
        <v>10</v>
      </c>
      <c r="M286" s="106">
        <v>11</v>
      </c>
      <c r="N286" s="107">
        <v>11902</v>
      </c>
    </row>
    <row r="287" spans="1:14" ht="15">
      <c r="A287" s="95">
        <v>2401</v>
      </c>
      <c r="B287" s="110" t="s">
        <v>509</v>
      </c>
      <c r="C287" s="100">
        <v>225</v>
      </c>
      <c r="D287" s="100">
        <v>234</v>
      </c>
      <c r="E287" s="100">
        <v>121</v>
      </c>
      <c r="F287" s="100">
        <v>123</v>
      </c>
      <c r="G287" s="100">
        <v>30</v>
      </c>
      <c r="H287" s="100">
        <v>76</v>
      </c>
      <c r="I287" s="100">
        <v>20</v>
      </c>
      <c r="J287" s="100">
        <v>6</v>
      </c>
      <c r="K287" s="100">
        <v>0</v>
      </c>
      <c r="L287" s="100">
        <v>0</v>
      </c>
      <c r="M287" s="100">
        <v>0</v>
      </c>
      <c r="N287" s="101">
        <v>412</v>
      </c>
    </row>
    <row r="288" spans="1:14" ht="15">
      <c r="A288" s="95">
        <v>2403</v>
      </c>
      <c r="B288" s="110" t="s">
        <v>510</v>
      </c>
      <c r="C288" s="100">
        <v>88</v>
      </c>
      <c r="D288" s="100">
        <v>84</v>
      </c>
      <c r="E288" s="100">
        <v>61</v>
      </c>
      <c r="F288" s="100" t="s">
        <v>153</v>
      </c>
      <c r="G288" s="100">
        <v>0</v>
      </c>
      <c r="H288" s="100">
        <v>20</v>
      </c>
      <c r="I288" s="100" t="s">
        <v>153</v>
      </c>
      <c r="J288" s="100" t="s">
        <v>153</v>
      </c>
      <c r="K288" s="100">
        <v>0</v>
      </c>
      <c r="L288" s="100">
        <v>0</v>
      </c>
      <c r="M288" s="100">
        <v>11</v>
      </c>
      <c r="N288" s="101">
        <v>163</v>
      </c>
    </row>
    <row r="289" spans="1:14" ht="15">
      <c r="A289" s="95">
        <v>2404</v>
      </c>
      <c r="B289" s="110" t="s">
        <v>511</v>
      </c>
      <c r="C289" s="100">
        <v>195</v>
      </c>
      <c r="D289" s="100">
        <v>224</v>
      </c>
      <c r="E289" s="100">
        <v>67</v>
      </c>
      <c r="F289" s="100">
        <v>0</v>
      </c>
      <c r="G289" s="100">
        <v>26</v>
      </c>
      <c r="H289" s="100">
        <v>42</v>
      </c>
      <c r="I289" s="100">
        <v>29</v>
      </c>
      <c r="J289" s="100">
        <v>10</v>
      </c>
      <c r="K289" s="100" t="s">
        <v>153</v>
      </c>
      <c r="L289" s="100">
        <v>0</v>
      </c>
      <c r="M289" s="100">
        <v>0</v>
      </c>
      <c r="N289" s="101">
        <v>310</v>
      </c>
    </row>
    <row r="290" spans="1:14" ht="15">
      <c r="A290" s="93">
        <v>2409</v>
      </c>
      <c r="B290" s="108" t="s">
        <v>512</v>
      </c>
      <c r="C290" s="98">
        <v>214</v>
      </c>
      <c r="D290" s="98">
        <v>202</v>
      </c>
      <c r="E290" s="98">
        <v>103</v>
      </c>
      <c r="F290" s="98">
        <v>113</v>
      </c>
      <c r="G290" s="98">
        <v>7</v>
      </c>
      <c r="H290" s="98">
        <v>48</v>
      </c>
      <c r="I290" s="98">
        <v>7</v>
      </c>
      <c r="J290" s="98">
        <v>10</v>
      </c>
      <c r="K290" s="98" t="s">
        <v>153</v>
      </c>
      <c r="L290" s="98">
        <v>0</v>
      </c>
      <c r="M290" s="98">
        <v>0</v>
      </c>
      <c r="N290" s="99">
        <v>378</v>
      </c>
    </row>
    <row r="291" spans="1:14" ht="15">
      <c r="A291" s="95">
        <v>2417</v>
      </c>
      <c r="B291" s="110" t="s">
        <v>513</v>
      </c>
      <c r="C291" s="100">
        <v>144</v>
      </c>
      <c r="D291" s="100">
        <v>113</v>
      </c>
      <c r="E291" s="100" t="s">
        <v>153</v>
      </c>
      <c r="F291" s="100">
        <v>95</v>
      </c>
      <c r="G291" s="100">
        <v>13</v>
      </c>
      <c r="H291" s="100">
        <v>32</v>
      </c>
      <c r="I291" s="100">
        <v>7</v>
      </c>
      <c r="J291" s="100" t="s">
        <v>153</v>
      </c>
      <c r="K291" s="100">
        <v>0</v>
      </c>
      <c r="L291" s="100" t="s">
        <v>153</v>
      </c>
      <c r="M291" s="100">
        <v>0</v>
      </c>
      <c r="N291" s="101">
        <v>193</v>
      </c>
    </row>
    <row r="292" spans="1:14" ht="15">
      <c r="A292" s="95">
        <v>2418</v>
      </c>
      <c r="B292" s="110" t="s">
        <v>514</v>
      </c>
      <c r="C292" s="100">
        <v>127</v>
      </c>
      <c r="D292" s="100">
        <v>132</v>
      </c>
      <c r="E292" s="100">
        <v>60</v>
      </c>
      <c r="F292" s="100">
        <v>74</v>
      </c>
      <c r="G292" s="100">
        <v>0</v>
      </c>
      <c r="H292" s="100">
        <v>28</v>
      </c>
      <c r="I292" s="100" t="s">
        <v>153</v>
      </c>
      <c r="J292" s="100">
        <v>4</v>
      </c>
      <c r="K292" s="100">
        <v>0</v>
      </c>
      <c r="L292" s="100">
        <v>0</v>
      </c>
      <c r="M292" s="100">
        <v>0</v>
      </c>
      <c r="N292" s="101">
        <v>211</v>
      </c>
    </row>
    <row r="293" spans="1:14" ht="15">
      <c r="A293" s="95">
        <v>2421</v>
      </c>
      <c r="B293" s="110" t="s">
        <v>515</v>
      </c>
      <c r="C293" s="100">
        <v>178</v>
      </c>
      <c r="D293" s="100">
        <v>203</v>
      </c>
      <c r="E293" s="100">
        <v>94</v>
      </c>
      <c r="F293" s="100">
        <v>121</v>
      </c>
      <c r="G293" s="100" t="s">
        <v>153</v>
      </c>
      <c r="H293" s="100">
        <v>52</v>
      </c>
      <c r="I293" s="100">
        <v>0</v>
      </c>
      <c r="J293" s="100" t="s">
        <v>153</v>
      </c>
      <c r="K293" s="100">
        <v>0</v>
      </c>
      <c r="L293" s="100">
        <v>0</v>
      </c>
      <c r="M293" s="100">
        <v>0</v>
      </c>
      <c r="N293" s="101">
        <v>358</v>
      </c>
    </row>
    <row r="294" spans="1:14" ht="15">
      <c r="A294" s="95">
        <v>2422</v>
      </c>
      <c r="B294" s="110" t="s">
        <v>516</v>
      </c>
      <c r="C294" s="100">
        <v>86</v>
      </c>
      <c r="D294" s="100">
        <v>80</v>
      </c>
      <c r="E294" s="100" t="s">
        <v>153</v>
      </c>
      <c r="F294" s="100">
        <v>86</v>
      </c>
      <c r="G294" s="100" t="s">
        <v>153</v>
      </c>
      <c r="H294" s="100">
        <v>27</v>
      </c>
      <c r="I294" s="100">
        <v>0</v>
      </c>
      <c r="J294" s="100" t="s">
        <v>153</v>
      </c>
      <c r="K294" s="100">
        <v>0</v>
      </c>
      <c r="L294" s="100">
        <v>0</v>
      </c>
      <c r="M294" s="100">
        <v>0</v>
      </c>
      <c r="N294" s="101">
        <v>147</v>
      </c>
    </row>
    <row r="295" spans="1:14" ht="15">
      <c r="A295" s="95">
        <v>2425</v>
      </c>
      <c r="B295" s="110" t="s">
        <v>517</v>
      </c>
      <c r="C295" s="100">
        <v>99</v>
      </c>
      <c r="D295" s="100">
        <v>109</v>
      </c>
      <c r="E295" s="100">
        <v>36</v>
      </c>
      <c r="F295" s="100">
        <v>51</v>
      </c>
      <c r="G295" s="100" t="s">
        <v>153</v>
      </c>
      <c r="H295" s="100">
        <v>21</v>
      </c>
      <c r="I295" s="100" t="s">
        <v>153</v>
      </c>
      <c r="J295" s="100" t="s">
        <v>153</v>
      </c>
      <c r="K295" s="100">
        <v>0</v>
      </c>
      <c r="L295" s="100" t="s">
        <v>153</v>
      </c>
      <c r="M295" s="100">
        <v>0</v>
      </c>
      <c r="N295" s="101">
        <v>171</v>
      </c>
    </row>
    <row r="296" spans="1:14" ht="15">
      <c r="A296" s="95">
        <v>2460</v>
      </c>
      <c r="B296" s="110" t="s">
        <v>518</v>
      </c>
      <c r="C296" s="100">
        <v>305</v>
      </c>
      <c r="D296" s="100">
        <v>226</v>
      </c>
      <c r="E296" s="100">
        <v>109</v>
      </c>
      <c r="F296" s="100">
        <v>121</v>
      </c>
      <c r="G296" s="100">
        <v>8</v>
      </c>
      <c r="H296" s="100">
        <v>44</v>
      </c>
      <c r="I296" s="100">
        <v>11</v>
      </c>
      <c r="J296" s="100">
        <v>0</v>
      </c>
      <c r="K296" s="100" t="s">
        <v>153</v>
      </c>
      <c r="L296" s="100" t="s">
        <v>153</v>
      </c>
      <c r="M296" s="100">
        <v>0</v>
      </c>
      <c r="N296" s="101">
        <v>436</v>
      </c>
    </row>
    <row r="297" spans="1:14" ht="15">
      <c r="A297" s="95">
        <v>2462</v>
      </c>
      <c r="B297" s="110" t="s">
        <v>519</v>
      </c>
      <c r="C297" s="100">
        <v>164</v>
      </c>
      <c r="D297" s="100">
        <v>193</v>
      </c>
      <c r="E297" s="100">
        <v>122</v>
      </c>
      <c r="F297" s="100">
        <v>180</v>
      </c>
      <c r="G297" s="100">
        <v>58</v>
      </c>
      <c r="H297" s="100">
        <v>59</v>
      </c>
      <c r="I297" s="100" t="s">
        <v>153</v>
      </c>
      <c r="J297" s="100">
        <v>4</v>
      </c>
      <c r="K297" s="100">
        <v>0</v>
      </c>
      <c r="L297" s="100">
        <v>0</v>
      </c>
      <c r="M297" s="100">
        <v>0</v>
      </c>
      <c r="N297" s="101">
        <v>363</v>
      </c>
    </row>
    <row r="298" spans="1:14" ht="15">
      <c r="A298" s="95">
        <v>2463</v>
      </c>
      <c r="B298" s="110" t="s">
        <v>520</v>
      </c>
      <c r="C298" s="100">
        <v>120</v>
      </c>
      <c r="D298" s="100">
        <v>123</v>
      </c>
      <c r="E298" s="100">
        <v>48</v>
      </c>
      <c r="F298" s="100">
        <v>64</v>
      </c>
      <c r="G298" s="100" t="s">
        <v>153</v>
      </c>
      <c r="H298" s="100">
        <v>34</v>
      </c>
      <c r="I298" s="100">
        <v>0</v>
      </c>
      <c r="J298" s="100">
        <v>7</v>
      </c>
      <c r="K298" s="100">
        <v>0</v>
      </c>
      <c r="L298" s="100">
        <v>0</v>
      </c>
      <c r="M298" s="100">
        <v>0</v>
      </c>
      <c r="N298" s="101">
        <v>192</v>
      </c>
    </row>
    <row r="299" spans="1:14" ht="15">
      <c r="A299" s="95">
        <v>2480</v>
      </c>
      <c r="B299" s="110" t="s">
        <v>521</v>
      </c>
      <c r="C299" s="100">
        <v>2589</v>
      </c>
      <c r="D299" s="100">
        <v>2712</v>
      </c>
      <c r="E299" s="100">
        <v>1227</v>
      </c>
      <c r="F299" s="100">
        <v>600</v>
      </c>
      <c r="G299" s="100">
        <v>65</v>
      </c>
      <c r="H299" s="100">
        <v>502</v>
      </c>
      <c r="I299" s="100">
        <v>264</v>
      </c>
      <c r="J299" s="100">
        <v>101</v>
      </c>
      <c r="K299" s="100">
        <v>0</v>
      </c>
      <c r="L299" s="100" t="s">
        <v>153</v>
      </c>
      <c r="M299" s="100">
        <v>0</v>
      </c>
      <c r="N299" s="101">
        <v>4415</v>
      </c>
    </row>
    <row r="300" spans="1:14" ht="15">
      <c r="A300" s="95">
        <v>2481</v>
      </c>
      <c r="B300" s="110" t="s">
        <v>522</v>
      </c>
      <c r="C300" s="100">
        <v>355</v>
      </c>
      <c r="D300" s="100">
        <v>346</v>
      </c>
      <c r="E300" s="100">
        <v>194</v>
      </c>
      <c r="F300" s="100" t="s">
        <v>153</v>
      </c>
      <c r="G300" s="100">
        <v>73</v>
      </c>
      <c r="H300" s="100">
        <v>104</v>
      </c>
      <c r="I300" s="100">
        <v>21</v>
      </c>
      <c r="J300" s="100">
        <v>25</v>
      </c>
      <c r="K300" s="100">
        <v>0</v>
      </c>
      <c r="L300" s="100" t="s">
        <v>153</v>
      </c>
      <c r="M300" s="100">
        <v>0</v>
      </c>
      <c r="N300" s="101">
        <v>582</v>
      </c>
    </row>
    <row r="301" spans="1:14" ht="15">
      <c r="A301" s="95">
        <v>2482</v>
      </c>
      <c r="B301" s="110" t="s">
        <v>523</v>
      </c>
      <c r="C301" s="100">
        <v>2278</v>
      </c>
      <c r="D301" s="100">
        <v>1864</v>
      </c>
      <c r="E301" s="100">
        <v>1090</v>
      </c>
      <c r="F301" s="100">
        <v>1046</v>
      </c>
      <c r="G301" s="100">
        <v>0</v>
      </c>
      <c r="H301" s="100">
        <v>166</v>
      </c>
      <c r="I301" s="100">
        <v>188</v>
      </c>
      <c r="J301" s="100">
        <v>28</v>
      </c>
      <c r="K301" s="100" t="s">
        <v>153</v>
      </c>
      <c r="L301" s="100">
        <v>0</v>
      </c>
      <c r="M301" s="100">
        <v>0</v>
      </c>
      <c r="N301" s="101">
        <v>3621</v>
      </c>
    </row>
    <row r="302" spans="1:14" ht="15">
      <c r="A302" s="105">
        <v>25</v>
      </c>
      <c r="B302" s="111" t="s">
        <v>554</v>
      </c>
      <c r="C302" s="106">
        <v>7570</v>
      </c>
      <c r="D302" s="106">
        <v>6875</v>
      </c>
      <c r="E302" s="106">
        <v>3906</v>
      </c>
      <c r="F302" s="106">
        <v>2818</v>
      </c>
      <c r="G302" s="106">
        <v>1120</v>
      </c>
      <c r="H302" s="106">
        <v>1376</v>
      </c>
      <c r="I302" s="106">
        <v>480</v>
      </c>
      <c r="J302" s="106">
        <v>244</v>
      </c>
      <c r="K302" s="106">
        <v>69</v>
      </c>
      <c r="L302" s="106">
        <v>128</v>
      </c>
      <c r="M302" s="106">
        <v>41</v>
      </c>
      <c r="N302" s="107">
        <v>12731</v>
      </c>
    </row>
    <row r="303" spans="1:14" ht="15">
      <c r="A303" s="95">
        <v>2505</v>
      </c>
      <c r="B303" s="110" t="s">
        <v>524</v>
      </c>
      <c r="C303" s="100">
        <v>201</v>
      </c>
      <c r="D303" s="100">
        <v>183</v>
      </c>
      <c r="E303" s="100">
        <v>167</v>
      </c>
      <c r="F303" s="100">
        <v>121</v>
      </c>
      <c r="G303" s="100" t="s">
        <v>153</v>
      </c>
      <c r="H303" s="100">
        <v>68</v>
      </c>
      <c r="I303" s="100">
        <v>0</v>
      </c>
      <c r="J303" s="100" t="s">
        <v>153</v>
      </c>
      <c r="K303" s="100">
        <v>0</v>
      </c>
      <c r="L303" s="100" t="s">
        <v>153</v>
      </c>
      <c r="M303" s="100">
        <v>0</v>
      </c>
      <c r="N303" s="101">
        <v>398</v>
      </c>
    </row>
    <row r="304" spans="1:14" ht="15">
      <c r="A304" s="95">
        <v>2506</v>
      </c>
      <c r="B304" s="110" t="s">
        <v>525</v>
      </c>
      <c r="C304" s="100">
        <v>79</v>
      </c>
      <c r="D304" s="100">
        <v>93</v>
      </c>
      <c r="E304" s="100">
        <v>42</v>
      </c>
      <c r="F304" s="100">
        <v>65</v>
      </c>
      <c r="G304" s="100">
        <v>48</v>
      </c>
      <c r="H304" s="100">
        <v>16</v>
      </c>
      <c r="I304" s="100">
        <v>0</v>
      </c>
      <c r="J304" s="100">
        <v>0</v>
      </c>
      <c r="K304" s="100">
        <v>0</v>
      </c>
      <c r="L304" s="100">
        <v>0</v>
      </c>
      <c r="M304" s="100">
        <v>0</v>
      </c>
      <c r="N304" s="101">
        <v>157</v>
      </c>
    </row>
    <row r="305" spans="1:14" ht="15">
      <c r="A305" s="95">
        <v>2510</v>
      </c>
      <c r="B305" s="110" t="s">
        <v>526</v>
      </c>
      <c r="C305" s="100">
        <v>158</v>
      </c>
      <c r="D305" s="100">
        <v>128</v>
      </c>
      <c r="E305" s="100">
        <v>57</v>
      </c>
      <c r="F305" s="100">
        <v>127</v>
      </c>
      <c r="G305" s="100">
        <v>30</v>
      </c>
      <c r="H305" s="100">
        <v>27</v>
      </c>
      <c r="I305" s="100">
        <v>0</v>
      </c>
      <c r="J305" s="100">
        <v>0</v>
      </c>
      <c r="K305" s="100" t="s">
        <v>153</v>
      </c>
      <c r="L305" s="100" t="s">
        <v>153</v>
      </c>
      <c r="M305" s="100" t="s">
        <v>153</v>
      </c>
      <c r="N305" s="101">
        <v>271</v>
      </c>
    </row>
    <row r="306" spans="1:14" ht="15">
      <c r="A306" s="95">
        <v>2513</v>
      </c>
      <c r="B306" s="110" t="s">
        <v>527</v>
      </c>
      <c r="C306" s="100">
        <v>155</v>
      </c>
      <c r="D306" s="100">
        <v>179</v>
      </c>
      <c r="E306" s="100">
        <v>97</v>
      </c>
      <c r="F306" s="100">
        <v>70</v>
      </c>
      <c r="G306" s="100" t="s">
        <v>153</v>
      </c>
      <c r="H306" s="100">
        <v>36</v>
      </c>
      <c r="I306" s="100" t="s">
        <v>153</v>
      </c>
      <c r="J306" s="100">
        <v>10</v>
      </c>
      <c r="K306" s="100">
        <v>0</v>
      </c>
      <c r="L306" s="100">
        <v>0</v>
      </c>
      <c r="M306" s="100">
        <v>0</v>
      </c>
      <c r="N306" s="101">
        <v>269</v>
      </c>
    </row>
    <row r="307" spans="1:14" ht="15">
      <c r="A307" s="95">
        <v>2514</v>
      </c>
      <c r="B307" s="110" t="s">
        <v>528</v>
      </c>
      <c r="C307" s="100">
        <v>568</v>
      </c>
      <c r="D307" s="100">
        <v>540</v>
      </c>
      <c r="E307" s="100">
        <v>314</v>
      </c>
      <c r="F307" s="100">
        <v>244</v>
      </c>
      <c r="G307" s="100">
        <v>195</v>
      </c>
      <c r="H307" s="100">
        <v>120</v>
      </c>
      <c r="I307" s="100">
        <v>32</v>
      </c>
      <c r="J307" s="100">
        <v>34</v>
      </c>
      <c r="K307" s="100" t="s">
        <v>153</v>
      </c>
      <c r="L307" s="100">
        <v>24</v>
      </c>
      <c r="M307" s="100">
        <v>0</v>
      </c>
      <c r="N307" s="101">
        <v>966</v>
      </c>
    </row>
    <row r="308" spans="1:14" ht="15">
      <c r="A308" s="95">
        <v>2518</v>
      </c>
      <c r="B308" s="110" t="s">
        <v>529</v>
      </c>
      <c r="C308" s="100">
        <v>231</v>
      </c>
      <c r="D308" s="100">
        <v>213</v>
      </c>
      <c r="E308" s="100">
        <v>100</v>
      </c>
      <c r="F308" s="100">
        <v>142</v>
      </c>
      <c r="G308" s="100">
        <v>58</v>
      </c>
      <c r="H308" s="100">
        <v>64</v>
      </c>
      <c r="I308" s="100" t="s">
        <v>153</v>
      </c>
      <c r="J308" s="100">
        <v>20</v>
      </c>
      <c r="K308" s="100">
        <v>0</v>
      </c>
      <c r="L308" s="100" t="s">
        <v>153</v>
      </c>
      <c r="M308" s="100">
        <v>0</v>
      </c>
      <c r="N308" s="101">
        <v>355</v>
      </c>
    </row>
    <row r="309" spans="1:14" ht="15">
      <c r="A309" s="93">
        <v>2521</v>
      </c>
      <c r="B309" s="108" t="s">
        <v>530</v>
      </c>
      <c r="C309" s="98">
        <v>225</v>
      </c>
      <c r="D309" s="98">
        <v>221</v>
      </c>
      <c r="E309" s="98">
        <v>120</v>
      </c>
      <c r="F309" s="98">
        <v>232</v>
      </c>
      <c r="G309" s="98">
        <v>29</v>
      </c>
      <c r="H309" s="98">
        <v>41</v>
      </c>
      <c r="I309" s="98">
        <v>0</v>
      </c>
      <c r="J309" s="98" t="s">
        <v>153</v>
      </c>
      <c r="K309" s="98">
        <v>10</v>
      </c>
      <c r="L309" s="98">
        <v>7</v>
      </c>
      <c r="M309" s="98" t="s">
        <v>153</v>
      </c>
      <c r="N309" s="99">
        <v>475</v>
      </c>
    </row>
    <row r="310" spans="1:14" ht="15">
      <c r="A310" s="93">
        <v>2523</v>
      </c>
      <c r="B310" s="108" t="s">
        <v>531</v>
      </c>
      <c r="C310" s="98">
        <v>484</v>
      </c>
      <c r="D310" s="98">
        <v>412</v>
      </c>
      <c r="E310" s="98">
        <v>295</v>
      </c>
      <c r="F310" s="98">
        <v>276</v>
      </c>
      <c r="G310" s="98">
        <v>31</v>
      </c>
      <c r="H310" s="98">
        <v>60</v>
      </c>
      <c r="I310" s="98" t="s">
        <v>153</v>
      </c>
      <c r="J310" s="98">
        <v>8</v>
      </c>
      <c r="K310" s="98">
        <v>16</v>
      </c>
      <c r="L310" s="98">
        <v>0</v>
      </c>
      <c r="M310" s="98">
        <v>0</v>
      </c>
      <c r="N310" s="99">
        <v>852</v>
      </c>
    </row>
    <row r="311" spans="1:14" ht="15">
      <c r="A311" s="93">
        <v>2560</v>
      </c>
      <c r="B311" s="108" t="s">
        <v>532</v>
      </c>
      <c r="C311" s="98">
        <v>318</v>
      </c>
      <c r="D311" s="98">
        <v>231</v>
      </c>
      <c r="E311" s="98">
        <v>129</v>
      </c>
      <c r="F311" s="98">
        <v>158</v>
      </c>
      <c r="G311" s="98">
        <v>47</v>
      </c>
      <c r="H311" s="98">
        <v>59</v>
      </c>
      <c r="I311" s="98">
        <v>40</v>
      </c>
      <c r="J311" s="98">
        <v>0</v>
      </c>
      <c r="K311" s="98" t="s">
        <v>153</v>
      </c>
      <c r="L311" s="98" t="s">
        <v>153</v>
      </c>
      <c r="M311" s="98">
        <v>0</v>
      </c>
      <c r="N311" s="99">
        <v>454</v>
      </c>
    </row>
    <row r="312" spans="1:14" ht="15">
      <c r="A312" s="93">
        <v>2580</v>
      </c>
      <c r="B312" s="108" t="s">
        <v>533</v>
      </c>
      <c r="C312" s="98">
        <v>2020</v>
      </c>
      <c r="D312" s="98">
        <v>1787</v>
      </c>
      <c r="E312" s="98">
        <v>1104</v>
      </c>
      <c r="F312" s="98">
        <v>0</v>
      </c>
      <c r="G312" s="98">
        <v>122</v>
      </c>
      <c r="H312" s="98">
        <v>323</v>
      </c>
      <c r="I312" s="98">
        <v>248</v>
      </c>
      <c r="J312" s="98">
        <v>97</v>
      </c>
      <c r="K312" s="98">
        <v>24</v>
      </c>
      <c r="L312" s="98">
        <v>48</v>
      </c>
      <c r="M312" s="98">
        <v>0</v>
      </c>
      <c r="N312" s="99">
        <v>3373</v>
      </c>
    </row>
    <row r="313" spans="1:14" ht="15">
      <c r="A313" s="93">
        <v>2581</v>
      </c>
      <c r="B313" s="108" t="s">
        <v>534</v>
      </c>
      <c r="C313" s="98">
        <v>1129</v>
      </c>
      <c r="D313" s="98">
        <v>906</v>
      </c>
      <c r="E313" s="98">
        <v>700</v>
      </c>
      <c r="F313" s="98">
        <v>337</v>
      </c>
      <c r="G313" s="98">
        <v>97</v>
      </c>
      <c r="H313" s="98">
        <v>231</v>
      </c>
      <c r="I313" s="98">
        <v>64</v>
      </c>
      <c r="J313" s="98">
        <v>0</v>
      </c>
      <c r="K313" s="98" t="s">
        <v>153</v>
      </c>
      <c r="L313" s="98">
        <v>18</v>
      </c>
      <c r="M313" s="98">
        <v>0</v>
      </c>
      <c r="N313" s="99">
        <v>1940</v>
      </c>
    </row>
    <row r="314" spans="1:14" ht="15">
      <c r="A314" s="93">
        <v>2582</v>
      </c>
      <c r="B314" s="108" t="s">
        <v>535</v>
      </c>
      <c r="C314" s="98">
        <v>1012</v>
      </c>
      <c r="D314" s="98">
        <v>879</v>
      </c>
      <c r="E314" s="98">
        <v>404</v>
      </c>
      <c r="F314" s="98">
        <v>414</v>
      </c>
      <c r="G314" s="98">
        <v>242</v>
      </c>
      <c r="H314" s="98">
        <v>181</v>
      </c>
      <c r="I314" s="98">
        <v>49</v>
      </c>
      <c r="J314" s="98">
        <v>43</v>
      </c>
      <c r="K314" s="98" t="s">
        <v>153</v>
      </c>
      <c r="L314" s="98">
        <v>10</v>
      </c>
      <c r="M314" s="98">
        <v>8</v>
      </c>
      <c r="N314" s="99">
        <v>1532</v>
      </c>
    </row>
    <row r="315" spans="1:14" ht="15">
      <c r="A315" s="93">
        <v>2583</v>
      </c>
      <c r="B315" s="108" t="s">
        <v>536</v>
      </c>
      <c r="C315" s="98">
        <v>398</v>
      </c>
      <c r="D315" s="98">
        <v>460</v>
      </c>
      <c r="E315" s="98">
        <v>67</v>
      </c>
      <c r="F315" s="98">
        <v>184</v>
      </c>
      <c r="G315" s="98">
        <v>21</v>
      </c>
      <c r="H315" s="98">
        <v>64</v>
      </c>
      <c r="I315" s="98">
        <v>11</v>
      </c>
      <c r="J315" s="98">
        <v>6</v>
      </c>
      <c r="K315" s="98" t="s">
        <v>153</v>
      </c>
      <c r="L315" s="98">
        <v>10</v>
      </c>
      <c r="M315" s="98">
        <v>23</v>
      </c>
      <c r="N315" s="99">
        <v>633</v>
      </c>
    </row>
    <row r="316" spans="1:14" ht="15">
      <c r="A316" s="93">
        <v>2584</v>
      </c>
      <c r="B316" s="108" t="s">
        <v>537</v>
      </c>
      <c r="C316" s="98">
        <v>614</v>
      </c>
      <c r="D316" s="98">
        <v>669</v>
      </c>
      <c r="E316" s="98">
        <v>319</v>
      </c>
      <c r="F316" s="98">
        <v>452</v>
      </c>
      <c r="G316" s="98">
        <v>180</v>
      </c>
      <c r="H316" s="98">
        <v>88</v>
      </c>
      <c r="I316" s="98">
        <v>26</v>
      </c>
      <c r="J316" s="98">
        <v>21</v>
      </c>
      <c r="K316" s="98">
        <v>6</v>
      </c>
      <c r="L316" s="98" t="s">
        <v>153</v>
      </c>
      <c r="M316" s="98">
        <v>0</v>
      </c>
      <c r="N316" s="99">
        <v>1110</v>
      </c>
    </row>
    <row r="317" spans="1:14">
      <c r="A317" s="32" t="s">
        <v>121</v>
      </c>
    </row>
    <row r="318" spans="1:14" ht="14.4" thickBot="1">
      <c r="A318" s="115" t="s">
        <v>573</v>
      </c>
    </row>
    <row r="319" spans="1:14" ht="14.4" thickBot="1">
      <c r="A319" s="78" t="s">
        <v>576</v>
      </c>
      <c r="B319" s="80"/>
    </row>
    <row r="320" spans="1:14" ht="14.4" thickBot="1">
      <c r="A320" s="78" t="s">
        <v>580</v>
      </c>
      <c r="B320" s="80"/>
    </row>
    <row r="321" spans="2:2" ht="14.4" thickBot="1">
      <c r="B321" s="81"/>
    </row>
    <row r="322" spans="2:2" ht="14.4" thickBot="1">
      <c r="B322" s="80"/>
    </row>
    <row r="323" spans="2:2" ht="14.4" thickBot="1">
      <c r="B323" s="80"/>
    </row>
    <row r="324" spans="2:2" ht="14.4" thickBot="1">
      <c r="B324" s="80"/>
    </row>
    <row r="325" spans="2:2" ht="14.4" thickBot="1">
      <c r="B325" s="80"/>
    </row>
    <row r="326" spans="2:2" ht="14.4" thickBot="1">
      <c r="B326" s="80"/>
    </row>
    <row r="327" spans="2:2" ht="14.4" thickBot="1">
      <c r="B327" s="80"/>
    </row>
    <row r="328" spans="2:2" ht="14.4" thickBot="1">
      <c r="B328" s="80"/>
    </row>
    <row r="329" spans="2:2" ht="14.4" thickBot="1">
      <c r="B329" s="80"/>
    </row>
    <row r="330" spans="2:2" ht="14.4" thickBot="1">
      <c r="B330" s="80"/>
    </row>
    <row r="331" spans="2:2" ht="14.4" thickBot="1">
      <c r="B331" s="80"/>
    </row>
    <row r="332" spans="2:2" ht="14.4" thickBot="1">
      <c r="B332" s="80"/>
    </row>
    <row r="333" spans="2:2" ht="14.4" thickBot="1">
      <c r="B333" s="80"/>
    </row>
    <row r="334" spans="2:2" ht="14.4" thickBot="1">
      <c r="B334" s="80"/>
    </row>
    <row r="335" spans="2:2" ht="14.4" thickBot="1">
      <c r="B335" s="80"/>
    </row>
    <row r="336" spans="2:2" ht="14.4" thickBot="1">
      <c r="B336" s="80"/>
    </row>
    <row r="337" spans="2:14" ht="14.4" thickBot="1">
      <c r="B337" s="80"/>
    </row>
    <row r="338" spans="2:14" ht="14.4" thickBot="1">
      <c r="B338" s="80"/>
    </row>
    <row r="339" spans="2:14" ht="14.4" thickBot="1">
      <c r="B339" s="80"/>
    </row>
    <row r="340" spans="2:14" ht="14.4" thickBot="1">
      <c r="B340" s="80"/>
    </row>
    <row r="341" spans="2:14" ht="14.4" thickBot="1">
      <c r="B341" s="80"/>
    </row>
    <row r="342" spans="2:14">
      <c r="B342" s="80"/>
    </row>
    <row r="344" spans="2:14" ht="14.4" thickBot="1"/>
    <row r="345" spans="2:14">
      <c r="B345" s="80"/>
      <c r="C345" s="87"/>
      <c r="D345" s="88"/>
      <c r="E345" s="88"/>
      <c r="F345" s="88"/>
      <c r="G345" s="88"/>
      <c r="H345" s="88"/>
      <c r="I345" s="88"/>
      <c r="J345" s="88"/>
      <c r="K345" s="88"/>
      <c r="L345" s="88"/>
      <c r="M345" s="88"/>
      <c r="N345" s="8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4C26-5E7B-4439-AEC8-2ED30E22A54B}">
  <sheetPr codeName="Blad11">
    <tabColor theme="2" tint="-9.9978637043366805E-2"/>
  </sheetPr>
  <dimension ref="A1:F321"/>
  <sheetViews>
    <sheetView zoomScaleNormal="100" workbookViewId="0"/>
  </sheetViews>
  <sheetFormatPr defaultColWidth="9.375" defaultRowHeight="13.8"/>
  <cols>
    <col min="1" max="1" width="14.875" style="24" customWidth="1"/>
    <col min="2" max="2" width="20.375" style="24" customWidth="1"/>
    <col min="3" max="3" width="13.375" style="153" customWidth="1"/>
    <col min="4" max="4" width="43.375" style="154" customWidth="1"/>
    <col min="5" max="5" width="16.125" style="154" customWidth="1"/>
    <col min="6" max="6" width="25.125" style="154" customWidth="1"/>
    <col min="7" max="10" width="9.375" style="24" customWidth="1"/>
    <col min="11" max="16384" width="9.375" style="24"/>
  </cols>
  <sheetData>
    <row r="1" spans="1:6">
      <c r="A1" s="74" t="s">
        <v>560</v>
      </c>
    </row>
    <row r="2" spans="1:6" ht="17.25" customHeight="1">
      <c r="A2" s="60" t="s">
        <v>621</v>
      </c>
      <c r="B2" s="60"/>
      <c r="C2" s="155"/>
      <c r="D2" s="156"/>
      <c r="E2" s="156"/>
      <c r="F2" s="156"/>
    </row>
    <row r="3" spans="1:6" ht="17.25" customHeight="1">
      <c r="A3" s="58" t="s">
        <v>825</v>
      </c>
      <c r="B3" s="59"/>
      <c r="C3" s="157"/>
      <c r="D3" s="158"/>
      <c r="E3" s="158"/>
      <c r="F3" s="158"/>
    </row>
    <row r="4" spans="1:6" ht="15.6">
      <c r="A4" s="116" t="s">
        <v>127</v>
      </c>
      <c r="B4" s="117" t="s">
        <v>126</v>
      </c>
      <c r="C4" s="159" t="s">
        <v>113</v>
      </c>
      <c r="D4" s="159" t="s">
        <v>577</v>
      </c>
      <c r="E4" s="159" t="s">
        <v>578</v>
      </c>
      <c r="F4" s="160" t="s">
        <v>579</v>
      </c>
    </row>
    <row r="5" spans="1:6" ht="15">
      <c r="A5" s="93">
        <v>0</v>
      </c>
      <c r="B5" s="108" t="s">
        <v>148</v>
      </c>
      <c r="C5" s="161">
        <v>150511</v>
      </c>
      <c r="D5" s="98">
        <v>90403</v>
      </c>
      <c r="E5" s="98">
        <v>27946</v>
      </c>
      <c r="F5" s="99">
        <v>26733</v>
      </c>
    </row>
    <row r="6" spans="1:6" ht="15">
      <c r="A6" s="102" t="s">
        <v>149</v>
      </c>
      <c r="B6" s="109" t="s">
        <v>539</v>
      </c>
      <c r="C6" s="226">
        <v>30513</v>
      </c>
      <c r="D6" s="106">
        <v>16850</v>
      </c>
      <c r="E6" s="106">
        <v>9024</v>
      </c>
      <c r="F6" s="107">
        <v>3062</v>
      </c>
    </row>
    <row r="7" spans="1:6" ht="15">
      <c r="A7" s="95" t="s">
        <v>151</v>
      </c>
      <c r="B7" s="110" t="s">
        <v>152</v>
      </c>
      <c r="C7" s="161">
        <v>515</v>
      </c>
      <c r="D7" s="98">
        <v>367</v>
      </c>
      <c r="E7" s="98">
        <v>40</v>
      </c>
      <c r="F7" s="99">
        <v>108</v>
      </c>
    </row>
    <row r="8" spans="1:6" ht="15">
      <c r="A8" s="95" t="s">
        <v>154</v>
      </c>
      <c r="B8" s="110" t="s">
        <v>155</v>
      </c>
      <c r="C8" s="161">
        <v>336</v>
      </c>
      <c r="D8" s="98">
        <v>197</v>
      </c>
      <c r="E8" s="98">
        <v>105</v>
      </c>
      <c r="F8" s="99">
        <v>34</v>
      </c>
    </row>
    <row r="9" spans="1:6" ht="15">
      <c r="A9" s="95" t="s">
        <v>156</v>
      </c>
      <c r="B9" s="110" t="s">
        <v>157</v>
      </c>
      <c r="C9" s="161">
        <v>552</v>
      </c>
      <c r="D9" s="98">
        <v>368</v>
      </c>
      <c r="E9" s="98">
        <v>141</v>
      </c>
      <c r="F9" s="99">
        <v>43</v>
      </c>
    </row>
    <row r="10" spans="1:6" ht="15">
      <c r="A10" s="95" t="s">
        <v>158</v>
      </c>
      <c r="B10" s="110" t="s">
        <v>159</v>
      </c>
      <c r="C10" s="161">
        <v>440</v>
      </c>
      <c r="D10" s="98">
        <v>267</v>
      </c>
      <c r="E10" s="98">
        <v>31</v>
      </c>
      <c r="F10" s="99">
        <v>142</v>
      </c>
    </row>
    <row r="11" spans="1:6" ht="15">
      <c r="A11" s="95" t="s">
        <v>160</v>
      </c>
      <c r="B11" s="110" t="s">
        <v>161</v>
      </c>
      <c r="C11" s="161">
        <v>1267</v>
      </c>
      <c r="D11" s="98">
        <v>795</v>
      </c>
      <c r="E11" s="98">
        <v>384</v>
      </c>
      <c r="F11" s="99">
        <v>87</v>
      </c>
    </row>
    <row r="12" spans="1:6" ht="15">
      <c r="A12" s="95" t="s">
        <v>162</v>
      </c>
      <c r="B12" s="110" t="s">
        <v>163</v>
      </c>
      <c r="C12" s="161">
        <v>513</v>
      </c>
      <c r="D12" s="98">
        <v>452</v>
      </c>
      <c r="E12" s="98">
        <v>57</v>
      </c>
      <c r="F12" s="99">
        <v>4</v>
      </c>
    </row>
    <row r="13" spans="1:6" ht="15">
      <c r="A13" s="95" t="s">
        <v>164</v>
      </c>
      <c r="B13" s="110" t="s">
        <v>165</v>
      </c>
      <c r="C13" s="161">
        <v>1077</v>
      </c>
      <c r="D13" s="98">
        <v>650</v>
      </c>
      <c r="E13" s="98">
        <v>290</v>
      </c>
      <c r="F13" s="99">
        <v>135</v>
      </c>
    </row>
    <row r="14" spans="1:6" ht="15">
      <c r="A14" s="95" t="s">
        <v>166</v>
      </c>
      <c r="B14" s="110" t="s">
        <v>167</v>
      </c>
      <c r="C14" s="161">
        <v>973</v>
      </c>
      <c r="D14" s="98">
        <v>613</v>
      </c>
      <c r="E14" s="98">
        <v>240</v>
      </c>
      <c r="F14" s="99">
        <v>117</v>
      </c>
    </row>
    <row r="15" spans="1:6" ht="15">
      <c r="A15" s="95" t="s">
        <v>168</v>
      </c>
      <c r="B15" s="110" t="s">
        <v>169</v>
      </c>
      <c r="C15" s="161">
        <v>271</v>
      </c>
      <c r="D15" s="98">
        <v>167</v>
      </c>
      <c r="E15" s="98">
        <v>59</v>
      </c>
      <c r="F15" s="99">
        <v>43</v>
      </c>
    </row>
    <row r="16" spans="1:6" ht="15">
      <c r="A16" s="95" t="s">
        <v>170</v>
      </c>
      <c r="B16" s="110" t="s">
        <v>171</v>
      </c>
      <c r="C16" s="161">
        <v>950</v>
      </c>
      <c r="D16" s="98">
        <v>495</v>
      </c>
      <c r="E16" s="98">
        <v>229</v>
      </c>
      <c r="F16" s="99">
        <v>219</v>
      </c>
    </row>
    <row r="17" spans="1:6" ht="15">
      <c r="A17" s="95" t="s">
        <v>172</v>
      </c>
      <c r="B17" s="110" t="s">
        <v>173</v>
      </c>
      <c r="C17" s="161">
        <v>608</v>
      </c>
      <c r="D17" s="98">
        <v>370</v>
      </c>
      <c r="E17" s="98">
        <v>129</v>
      </c>
      <c r="F17" s="99">
        <v>109</v>
      </c>
    </row>
    <row r="18" spans="1:6" ht="15">
      <c r="A18" s="95" t="s">
        <v>174</v>
      </c>
      <c r="B18" s="110" t="s">
        <v>175</v>
      </c>
      <c r="C18" s="162">
        <v>359</v>
      </c>
      <c r="D18" s="100">
        <v>223</v>
      </c>
      <c r="E18" s="100">
        <v>100</v>
      </c>
      <c r="F18" s="101">
        <v>35</v>
      </c>
    </row>
    <row r="19" spans="1:6" ht="15">
      <c r="A19" s="95" t="s">
        <v>176</v>
      </c>
      <c r="B19" s="110" t="s">
        <v>177</v>
      </c>
      <c r="C19" s="162">
        <v>120</v>
      </c>
      <c r="D19" s="100">
        <v>65</v>
      </c>
      <c r="E19" s="100">
        <v>29</v>
      </c>
      <c r="F19" s="101">
        <v>11</v>
      </c>
    </row>
    <row r="20" spans="1:6" ht="15">
      <c r="A20" s="95" t="s">
        <v>178</v>
      </c>
      <c r="B20" s="110" t="s">
        <v>179</v>
      </c>
      <c r="C20" s="162">
        <v>866</v>
      </c>
      <c r="D20" s="100">
        <v>712</v>
      </c>
      <c r="E20" s="100">
        <v>64</v>
      </c>
      <c r="F20" s="101">
        <v>90</v>
      </c>
    </row>
    <row r="21" spans="1:6" ht="15">
      <c r="A21" s="95" t="s">
        <v>180</v>
      </c>
      <c r="B21" s="110" t="s">
        <v>181</v>
      </c>
      <c r="C21" s="162">
        <v>436</v>
      </c>
      <c r="D21" s="100">
        <v>304</v>
      </c>
      <c r="E21" s="100">
        <v>63</v>
      </c>
      <c r="F21" s="101">
        <v>50</v>
      </c>
    </row>
    <row r="22" spans="1:6" ht="15">
      <c r="A22" s="95" t="s">
        <v>182</v>
      </c>
      <c r="B22" s="110" t="s">
        <v>183</v>
      </c>
      <c r="C22" s="162">
        <v>820</v>
      </c>
      <c r="D22" s="100">
        <v>641</v>
      </c>
      <c r="E22" s="100">
        <v>79</v>
      </c>
      <c r="F22" s="101">
        <v>100</v>
      </c>
    </row>
    <row r="23" spans="1:6" ht="15">
      <c r="A23" s="95" t="s">
        <v>184</v>
      </c>
      <c r="B23" s="110" t="s">
        <v>150</v>
      </c>
      <c r="C23" s="162">
        <v>13717</v>
      </c>
      <c r="D23" s="100">
        <v>5819</v>
      </c>
      <c r="E23" s="100">
        <v>5710</v>
      </c>
      <c r="F23" s="101">
        <v>751</v>
      </c>
    </row>
    <row r="24" spans="1:6" ht="15">
      <c r="A24" s="95" t="s">
        <v>185</v>
      </c>
      <c r="B24" s="110" t="s">
        <v>186</v>
      </c>
      <c r="C24" s="162">
        <v>1158</v>
      </c>
      <c r="D24" s="100">
        <v>857</v>
      </c>
      <c r="E24" s="100">
        <v>85</v>
      </c>
      <c r="F24" s="101">
        <v>216</v>
      </c>
    </row>
    <row r="25" spans="1:6" ht="15">
      <c r="A25" s="95" t="s">
        <v>187</v>
      </c>
      <c r="B25" s="110" t="s">
        <v>188</v>
      </c>
      <c r="C25" s="162">
        <v>1336</v>
      </c>
      <c r="D25" s="100">
        <v>995</v>
      </c>
      <c r="E25" s="100">
        <v>144</v>
      </c>
      <c r="F25" s="101">
        <v>197</v>
      </c>
    </row>
    <row r="26" spans="1:6" ht="15">
      <c r="A26" s="95" t="s">
        <v>189</v>
      </c>
      <c r="B26" s="110" t="s">
        <v>190</v>
      </c>
      <c r="C26" s="162">
        <v>485</v>
      </c>
      <c r="D26" s="100">
        <v>285</v>
      </c>
      <c r="E26" s="100">
        <v>155</v>
      </c>
      <c r="F26" s="101">
        <v>44</v>
      </c>
    </row>
    <row r="27" spans="1:6" ht="15">
      <c r="A27" s="95" t="s">
        <v>191</v>
      </c>
      <c r="B27" s="110" t="s">
        <v>192</v>
      </c>
      <c r="C27" s="162">
        <v>876</v>
      </c>
      <c r="D27" s="100">
        <v>513</v>
      </c>
      <c r="E27" s="100">
        <v>193</v>
      </c>
      <c r="F27" s="101">
        <v>147</v>
      </c>
    </row>
    <row r="28" spans="1:6" ht="15">
      <c r="A28" s="95" t="s">
        <v>193</v>
      </c>
      <c r="B28" s="110" t="s">
        <v>194</v>
      </c>
      <c r="C28" s="162">
        <v>726</v>
      </c>
      <c r="D28" s="100">
        <v>424</v>
      </c>
      <c r="E28" s="100">
        <v>220</v>
      </c>
      <c r="F28" s="101">
        <v>76</v>
      </c>
    </row>
    <row r="29" spans="1:6" ht="15">
      <c r="A29" s="95" t="s">
        <v>195</v>
      </c>
      <c r="B29" s="110" t="s">
        <v>196</v>
      </c>
      <c r="C29" s="162">
        <v>167</v>
      </c>
      <c r="D29" s="100">
        <v>107</v>
      </c>
      <c r="E29" s="100">
        <v>31</v>
      </c>
      <c r="F29" s="101">
        <v>28</v>
      </c>
    </row>
    <row r="30" spans="1:6" ht="15">
      <c r="A30" s="95" t="s">
        <v>197</v>
      </c>
      <c r="B30" s="110" t="s">
        <v>198</v>
      </c>
      <c r="C30" s="162">
        <v>1105</v>
      </c>
      <c r="D30" s="100">
        <v>585</v>
      </c>
      <c r="E30" s="100">
        <v>276</v>
      </c>
      <c r="F30" s="101">
        <v>180</v>
      </c>
    </row>
    <row r="31" spans="1:6" ht="15">
      <c r="A31" s="95" t="s">
        <v>199</v>
      </c>
      <c r="B31" s="110" t="s">
        <v>200</v>
      </c>
      <c r="C31" s="162">
        <v>400</v>
      </c>
      <c r="D31" s="100">
        <v>279</v>
      </c>
      <c r="E31" s="100">
        <v>56</v>
      </c>
      <c r="F31" s="101">
        <v>64</v>
      </c>
    </row>
    <row r="32" spans="1:6" ht="15">
      <c r="A32" s="95" t="s">
        <v>201</v>
      </c>
      <c r="B32" s="110" t="s">
        <v>202</v>
      </c>
      <c r="C32" s="162">
        <v>455</v>
      </c>
      <c r="D32" s="100">
        <v>305</v>
      </c>
      <c r="E32" s="100">
        <v>115</v>
      </c>
      <c r="F32" s="101">
        <v>34</v>
      </c>
    </row>
    <row r="33" spans="1:6" ht="15">
      <c r="A33" s="105" t="s">
        <v>203</v>
      </c>
      <c r="B33" s="111" t="s">
        <v>540</v>
      </c>
      <c r="C33" s="226">
        <v>5040</v>
      </c>
      <c r="D33" s="106">
        <v>3145</v>
      </c>
      <c r="E33" s="106">
        <v>1332</v>
      </c>
      <c r="F33" s="107">
        <v>537</v>
      </c>
    </row>
    <row r="34" spans="1:6" ht="15">
      <c r="A34" s="95" t="s">
        <v>205</v>
      </c>
      <c r="B34" s="110" t="s">
        <v>206</v>
      </c>
      <c r="C34" s="162">
        <v>247</v>
      </c>
      <c r="D34" s="100">
        <v>143</v>
      </c>
      <c r="E34" s="100">
        <v>41</v>
      </c>
      <c r="F34" s="101">
        <v>52</v>
      </c>
    </row>
    <row r="35" spans="1:6" ht="15">
      <c r="A35" s="95" t="s">
        <v>207</v>
      </c>
      <c r="B35" s="110" t="s">
        <v>208</v>
      </c>
      <c r="C35" s="162">
        <v>182</v>
      </c>
      <c r="D35" s="100">
        <v>122</v>
      </c>
      <c r="E35" s="100">
        <v>23</v>
      </c>
      <c r="F35" s="101">
        <v>36</v>
      </c>
    </row>
    <row r="36" spans="1:6" ht="15">
      <c r="A36" s="95" t="s">
        <v>209</v>
      </c>
      <c r="B36" s="110" t="s">
        <v>210</v>
      </c>
      <c r="C36" s="162">
        <v>114</v>
      </c>
      <c r="D36" s="100">
        <v>65</v>
      </c>
      <c r="E36" s="100">
        <v>34</v>
      </c>
      <c r="F36" s="101">
        <v>15</v>
      </c>
    </row>
    <row r="37" spans="1:6" ht="15">
      <c r="A37" s="95" t="s">
        <v>211</v>
      </c>
      <c r="B37" s="110" t="s">
        <v>212</v>
      </c>
      <c r="C37" s="162">
        <v>224</v>
      </c>
      <c r="D37" s="100">
        <v>148</v>
      </c>
      <c r="E37" s="100">
        <v>32</v>
      </c>
      <c r="F37" s="101">
        <v>44</v>
      </c>
    </row>
    <row r="38" spans="1:6" ht="15">
      <c r="A38" s="95" t="s">
        <v>213</v>
      </c>
      <c r="B38" s="110" t="s">
        <v>214</v>
      </c>
      <c r="C38" s="162">
        <v>386</v>
      </c>
      <c r="D38" s="100">
        <v>186</v>
      </c>
      <c r="E38" s="100">
        <v>168</v>
      </c>
      <c r="F38" s="101">
        <v>32</v>
      </c>
    </row>
    <row r="39" spans="1:6" ht="15">
      <c r="A39" s="95" t="s">
        <v>215</v>
      </c>
      <c r="B39" s="110" t="s">
        <v>204</v>
      </c>
      <c r="C39" s="162">
        <v>2668</v>
      </c>
      <c r="D39" s="100">
        <v>1615</v>
      </c>
      <c r="E39" s="100">
        <v>839</v>
      </c>
      <c r="F39" s="101">
        <v>201</v>
      </c>
    </row>
    <row r="40" spans="1:6" ht="15">
      <c r="A40" s="95" t="s">
        <v>216</v>
      </c>
      <c r="B40" s="110" t="s">
        <v>217</v>
      </c>
      <c r="C40" s="162">
        <v>762</v>
      </c>
      <c r="D40" s="100">
        <v>496</v>
      </c>
      <c r="E40" s="100">
        <v>165</v>
      </c>
      <c r="F40" s="101">
        <v>100</v>
      </c>
    </row>
    <row r="41" spans="1:6" ht="15">
      <c r="A41" s="95" t="s">
        <v>218</v>
      </c>
      <c r="B41" s="110" t="s">
        <v>219</v>
      </c>
      <c r="C41" s="162">
        <v>478</v>
      </c>
      <c r="D41" s="100">
        <v>390</v>
      </c>
      <c r="E41" s="100">
        <v>31</v>
      </c>
      <c r="F41" s="101">
        <v>57</v>
      </c>
    </row>
    <row r="42" spans="1:6" ht="15">
      <c r="A42" s="105" t="s">
        <v>220</v>
      </c>
      <c r="B42" s="111" t="s">
        <v>555</v>
      </c>
      <c r="C42" s="226">
        <v>4324</v>
      </c>
      <c r="D42" s="106">
        <v>2826</v>
      </c>
      <c r="E42" s="106">
        <v>694</v>
      </c>
      <c r="F42" s="107">
        <v>700</v>
      </c>
    </row>
    <row r="43" spans="1:6" ht="15">
      <c r="A43" s="95" t="s">
        <v>221</v>
      </c>
      <c r="B43" s="110" t="s">
        <v>222</v>
      </c>
      <c r="C43" s="162">
        <v>172</v>
      </c>
      <c r="D43" s="100">
        <v>92</v>
      </c>
      <c r="E43" s="100">
        <v>21</v>
      </c>
      <c r="F43" s="101">
        <v>54</v>
      </c>
    </row>
    <row r="44" spans="1:6" ht="15">
      <c r="A44" s="95" t="s">
        <v>223</v>
      </c>
      <c r="B44" s="110" t="s">
        <v>224</v>
      </c>
      <c r="C44" s="162">
        <v>164</v>
      </c>
      <c r="D44" s="100">
        <v>104</v>
      </c>
      <c r="E44" s="100">
        <v>32</v>
      </c>
      <c r="F44" s="101">
        <v>27</v>
      </c>
    </row>
    <row r="45" spans="1:6" ht="15">
      <c r="A45" s="95" t="s">
        <v>225</v>
      </c>
      <c r="B45" s="110" t="s">
        <v>226</v>
      </c>
      <c r="C45" s="162">
        <v>923</v>
      </c>
      <c r="D45" s="100">
        <v>654</v>
      </c>
      <c r="E45" s="100">
        <v>169</v>
      </c>
      <c r="F45" s="101">
        <v>83</v>
      </c>
    </row>
    <row r="46" spans="1:6" ht="15">
      <c r="A46" s="95" t="s">
        <v>227</v>
      </c>
      <c r="B46" s="110" t="s">
        <v>228</v>
      </c>
      <c r="C46" s="162">
        <v>240</v>
      </c>
      <c r="D46" s="100">
        <v>135</v>
      </c>
      <c r="E46" s="100">
        <v>41</v>
      </c>
      <c r="F46" s="101">
        <v>64</v>
      </c>
    </row>
    <row r="47" spans="1:6" ht="15">
      <c r="A47" s="95" t="s">
        <v>229</v>
      </c>
      <c r="B47" s="110" t="s">
        <v>230</v>
      </c>
      <c r="C47" s="162">
        <v>332</v>
      </c>
      <c r="D47" s="100">
        <v>257</v>
      </c>
      <c r="E47" s="100">
        <v>33</v>
      </c>
      <c r="F47" s="101">
        <v>42</v>
      </c>
    </row>
    <row r="48" spans="1:6" ht="15">
      <c r="A48" s="95" t="s">
        <v>231</v>
      </c>
      <c r="B48" s="110" t="s">
        <v>232</v>
      </c>
      <c r="C48" s="162">
        <v>532</v>
      </c>
      <c r="D48" s="100">
        <v>348</v>
      </c>
      <c r="E48" s="100">
        <v>66</v>
      </c>
      <c r="F48" s="101">
        <v>84</v>
      </c>
    </row>
    <row r="49" spans="1:6" ht="15">
      <c r="A49" s="95" t="s">
        <v>233</v>
      </c>
      <c r="B49" s="110" t="s">
        <v>234</v>
      </c>
      <c r="C49" s="162">
        <v>1335</v>
      </c>
      <c r="D49" s="100">
        <v>893</v>
      </c>
      <c r="E49" s="100">
        <v>265</v>
      </c>
      <c r="F49" s="101">
        <v>176</v>
      </c>
    </row>
    <row r="50" spans="1:6" ht="15">
      <c r="A50" s="95" t="s">
        <v>235</v>
      </c>
      <c r="B50" s="110" t="s">
        <v>236</v>
      </c>
      <c r="C50" s="162">
        <v>434</v>
      </c>
      <c r="D50" s="100">
        <v>328</v>
      </c>
      <c r="E50" s="100">
        <v>58</v>
      </c>
      <c r="F50" s="101">
        <v>48</v>
      </c>
    </row>
    <row r="51" spans="1:6" ht="15">
      <c r="A51" s="95" t="s">
        <v>237</v>
      </c>
      <c r="B51" s="110" t="s">
        <v>238</v>
      </c>
      <c r="C51" s="162">
        <v>192</v>
      </c>
      <c r="D51" s="100">
        <v>15</v>
      </c>
      <c r="E51" s="100">
        <v>9</v>
      </c>
      <c r="F51" s="101">
        <v>122</v>
      </c>
    </row>
    <row r="52" spans="1:6" ht="15">
      <c r="A52" s="105" t="s">
        <v>239</v>
      </c>
      <c r="B52" s="111" t="s">
        <v>556</v>
      </c>
      <c r="C52" s="226">
        <v>5950</v>
      </c>
      <c r="D52" s="106">
        <v>4138</v>
      </c>
      <c r="E52" s="106">
        <v>876</v>
      </c>
      <c r="F52" s="107">
        <v>902</v>
      </c>
    </row>
    <row r="53" spans="1:6" ht="15">
      <c r="A53" s="95" t="s">
        <v>240</v>
      </c>
      <c r="B53" s="110" t="s">
        <v>241</v>
      </c>
      <c r="C53" s="162">
        <v>111</v>
      </c>
      <c r="D53" s="100">
        <v>89</v>
      </c>
      <c r="E53" s="100">
        <v>8</v>
      </c>
      <c r="F53" s="101">
        <v>14</v>
      </c>
    </row>
    <row r="54" spans="1:6" ht="15">
      <c r="A54" s="95" t="s">
        <v>242</v>
      </c>
      <c r="B54" s="110" t="s">
        <v>243</v>
      </c>
      <c r="C54" s="162">
        <v>86</v>
      </c>
      <c r="D54" s="100">
        <v>50</v>
      </c>
      <c r="E54" s="100">
        <v>5</v>
      </c>
      <c r="F54" s="101">
        <v>9</v>
      </c>
    </row>
    <row r="55" spans="1:6" ht="15">
      <c r="A55" s="95" t="s">
        <v>244</v>
      </c>
      <c r="B55" s="110" t="s">
        <v>245</v>
      </c>
      <c r="C55" s="162">
        <v>206</v>
      </c>
      <c r="D55" s="100">
        <v>157</v>
      </c>
      <c r="E55" s="100">
        <v>10</v>
      </c>
      <c r="F55" s="101">
        <v>38</v>
      </c>
    </row>
    <row r="56" spans="1:6" ht="15">
      <c r="A56" s="95" t="s">
        <v>246</v>
      </c>
      <c r="B56" s="110" t="s">
        <v>247</v>
      </c>
      <c r="C56" s="162">
        <v>131</v>
      </c>
      <c r="D56" s="100">
        <v>74</v>
      </c>
      <c r="E56" s="100">
        <v>33</v>
      </c>
      <c r="F56" s="101">
        <v>22</v>
      </c>
    </row>
    <row r="57" spans="1:6" ht="15">
      <c r="A57" s="95" t="s">
        <v>248</v>
      </c>
      <c r="B57" s="110" t="s">
        <v>249</v>
      </c>
      <c r="C57" s="162">
        <v>191</v>
      </c>
      <c r="D57" s="100">
        <v>116</v>
      </c>
      <c r="E57" s="100">
        <v>38</v>
      </c>
      <c r="F57" s="101">
        <v>29</v>
      </c>
    </row>
    <row r="58" spans="1:6" ht="15">
      <c r="A58" s="95" t="s">
        <v>250</v>
      </c>
      <c r="B58" s="110" t="s">
        <v>251</v>
      </c>
      <c r="C58" s="162">
        <v>514</v>
      </c>
      <c r="D58" s="100">
        <v>326</v>
      </c>
      <c r="E58" s="100">
        <v>107</v>
      </c>
      <c r="F58" s="101">
        <v>81</v>
      </c>
    </row>
    <row r="59" spans="1:6" ht="15">
      <c r="A59" s="95" t="s">
        <v>252</v>
      </c>
      <c r="B59" s="110" t="s">
        <v>253</v>
      </c>
      <c r="C59" s="162">
        <v>182</v>
      </c>
      <c r="D59" s="100">
        <v>134</v>
      </c>
      <c r="E59" s="100">
        <v>15</v>
      </c>
      <c r="F59" s="101">
        <v>32</v>
      </c>
    </row>
    <row r="60" spans="1:6" ht="15">
      <c r="A60" s="95" t="s">
        <v>254</v>
      </c>
      <c r="B60" s="110" t="s">
        <v>255</v>
      </c>
      <c r="C60" s="162">
        <v>793</v>
      </c>
      <c r="D60" s="100">
        <v>630</v>
      </c>
      <c r="E60" s="100">
        <v>99</v>
      </c>
      <c r="F60" s="101">
        <v>64</v>
      </c>
    </row>
    <row r="61" spans="1:6" ht="15">
      <c r="A61" s="95" t="s">
        <v>256</v>
      </c>
      <c r="B61" s="110" t="s">
        <v>257</v>
      </c>
      <c r="C61" s="162">
        <v>2026</v>
      </c>
      <c r="D61" s="100">
        <v>1365</v>
      </c>
      <c r="E61" s="100">
        <v>355</v>
      </c>
      <c r="F61" s="101">
        <v>305</v>
      </c>
    </row>
    <row r="62" spans="1:6" ht="15">
      <c r="A62" s="95" t="s">
        <v>258</v>
      </c>
      <c r="B62" s="110" t="s">
        <v>259</v>
      </c>
      <c r="C62" s="162">
        <v>249</v>
      </c>
      <c r="D62" s="100">
        <v>159</v>
      </c>
      <c r="E62" s="100">
        <v>63</v>
      </c>
      <c r="F62" s="101">
        <v>27</v>
      </c>
    </row>
    <row r="63" spans="1:6" ht="15">
      <c r="A63" s="95" t="s">
        <v>260</v>
      </c>
      <c r="B63" s="110" t="s">
        <v>261</v>
      </c>
      <c r="C63" s="162">
        <v>797</v>
      </c>
      <c r="D63" s="100">
        <v>649</v>
      </c>
      <c r="E63" s="100">
        <v>36</v>
      </c>
      <c r="F63" s="101">
        <v>112</v>
      </c>
    </row>
    <row r="64" spans="1:6" ht="15">
      <c r="A64" s="95" t="s">
        <v>262</v>
      </c>
      <c r="B64" s="110" t="s">
        <v>263</v>
      </c>
      <c r="C64" s="162">
        <v>187</v>
      </c>
      <c r="D64" s="100">
        <v>120</v>
      </c>
      <c r="E64" s="100">
        <v>20</v>
      </c>
      <c r="F64" s="101">
        <v>47</v>
      </c>
    </row>
    <row r="65" spans="1:6" ht="15">
      <c r="A65" s="95" t="s">
        <v>264</v>
      </c>
      <c r="B65" s="110" t="s">
        <v>265</v>
      </c>
      <c r="C65" s="162">
        <v>481</v>
      </c>
      <c r="D65" s="100">
        <v>271</v>
      </c>
      <c r="E65" s="100">
        <v>88</v>
      </c>
      <c r="F65" s="101">
        <v>122</v>
      </c>
    </row>
    <row r="66" spans="1:6" ht="15">
      <c r="A66" s="105" t="s">
        <v>266</v>
      </c>
      <c r="B66" s="111" t="s">
        <v>541</v>
      </c>
      <c r="C66" s="226">
        <v>3794</v>
      </c>
      <c r="D66" s="106">
        <v>3207</v>
      </c>
      <c r="E66" s="106">
        <v>180</v>
      </c>
      <c r="F66" s="107">
        <v>407</v>
      </c>
    </row>
    <row r="67" spans="1:6" ht="15">
      <c r="A67" s="95" t="s">
        <v>268</v>
      </c>
      <c r="B67" s="110" t="s">
        <v>269</v>
      </c>
      <c r="C67" s="162">
        <v>92</v>
      </c>
      <c r="D67" s="100">
        <v>72</v>
      </c>
      <c r="E67" s="100" t="s">
        <v>153</v>
      </c>
      <c r="F67" s="101" t="s">
        <v>153</v>
      </c>
    </row>
    <row r="68" spans="1:6" ht="15">
      <c r="A68" s="95" t="s">
        <v>270</v>
      </c>
      <c r="B68" s="110" t="s">
        <v>271</v>
      </c>
      <c r="C68" s="162">
        <v>151</v>
      </c>
      <c r="D68" s="100">
        <v>120</v>
      </c>
      <c r="E68" s="100">
        <v>5</v>
      </c>
      <c r="F68" s="101">
        <v>26</v>
      </c>
    </row>
    <row r="69" spans="1:6" ht="15">
      <c r="A69" s="95" t="s">
        <v>272</v>
      </c>
      <c r="B69" s="110" t="s">
        <v>273</v>
      </c>
      <c r="C69" s="162">
        <v>102</v>
      </c>
      <c r="D69" s="100">
        <v>88</v>
      </c>
      <c r="E69" s="100" t="s">
        <v>153</v>
      </c>
      <c r="F69" s="101" t="s">
        <v>153</v>
      </c>
    </row>
    <row r="70" spans="1:6" ht="15">
      <c r="A70" s="95" t="s">
        <v>274</v>
      </c>
      <c r="B70" s="110" t="s">
        <v>275</v>
      </c>
      <c r="C70" s="162">
        <v>151</v>
      </c>
      <c r="D70" s="100">
        <v>129</v>
      </c>
      <c r="E70" s="100">
        <v>8</v>
      </c>
      <c r="F70" s="101">
        <v>14</v>
      </c>
    </row>
    <row r="71" spans="1:6" ht="15">
      <c r="A71" s="95" t="s">
        <v>276</v>
      </c>
      <c r="B71" s="110" t="s">
        <v>277</v>
      </c>
      <c r="C71" s="162">
        <v>459</v>
      </c>
      <c r="D71" s="100">
        <v>398</v>
      </c>
      <c r="E71" s="100">
        <v>24</v>
      </c>
      <c r="F71" s="101">
        <v>37</v>
      </c>
    </row>
    <row r="72" spans="1:6" ht="15">
      <c r="A72" s="95" t="s">
        <v>278</v>
      </c>
      <c r="B72" s="110" t="s">
        <v>279</v>
      </c>
      <c r="C72" s="162">
        <v>167</v>
      </c>
      <c r="D72" s="100">
        <v>135</v>
      </c>
      <c r="E72" s="100">
        <v>15</v>
      </c>
      <c r="F72" s="101">
        <v>17</v>
      </c>
    </row>
    <row r="73" spans="1:6" ht="15">
      <c r="A73" s="95" t="s">
        <v>280</v>
      </c>
      <c r="B73" s="110" t="s">
        <v>267</v>
      </c>
      <c r="C73" s="162">
        <v>526</v>
      </c>
      <c r="D73" s="100">
        <v>526</v>
      </c>
      <c r="E73" s="100">
        <v>0</v>
      </c>
      <c r="F73" s="101">
        <v>0</v>
      </c>
    </row>
    <row r="74" spans="1:6" ht="15">
      <c r="A74" s="95" t="s">
        <v>281</v>
      </c>
      <c r="B74" s="110" t="s">
        <v>282</v>
      </c>
      <c r="C74" s="162">
        <v>462</v>
      </c>
      <c r="D74" s="100">
        <v>356</v>
      </c>
      <c r="E74" s="100">
        <v>27</v>
      </c>
      <c r="F74" s="101">
        <v>79</v>
      </c>
    </row>
    <row r="75" spans="1:6" ht="15">
      <c r="A75" s="95" t="s">
        <v>283</v>
      </c>
      <c r="B75" s="110" t="s">
        <v>284</v>
      </c>
      <c r="C75" s="162">
        <v>396</v>
      </c>
      <c r="D75" s="100">
        <v>310</v>
      </c>
      <c r="E75" s="100">
        <v>16</v>
      </c>
      <c r="F75" s="101">
        <v>70</v>
      </c>
    </row>
    <row r="76" spans="1:6" ht="15">
      <c r="A76" s="95" t="s">
        <v>285</v>
      </c>
      <c r="B76" s="110" t="s">
        <v>286</v>
      </c>
      <c r="C76" s="162">
        <v>190</v>
      </c>
      <c r="D76" s="100">
        <v>145</v>
      </c>
      <c r="E76" s="100">
        <v>17</v>
      </c>
      <c r="F76" s="101">
        <v>28</v>
      </c>
    </row>
    <row r="77" spans="1:6" ht="15">
      <c r="A77" s="95" t="s">
        <v>287</v>
      </c>
      <c r="B77" s="110" t="s">
        <v>288</v>
      </c>
      <c r="C77" s="162">
        <v>420</v>
      </c>
      <c r="D77" s="100">
        <v>362</v>
      </c>
      <c r="E77" s="100">
        <v>17</v>
      </c>
      <c r="F77" s="101">
        <v>41</v>
      </c>
    </row>
    <row r="78" spans="1:6" ht="15">
      <c r="A78" s="95" t="s">
        <v>289</v>
      </c>
      <c r="B78" s="110" t="s">
        <v>290</v>
      </c>
      <c r="C78" s="162">
        <v>325</v>
      </c>
      <c r="D78" s="100">
        <v>271</v>
      </c>
      <c r="E78" s="100">
        <v>20</v>
      </c>
      <c r="F78" s="101">
        <v>34</v>
      </c>
    </row>
    <row r="79" spans="1:6" ht="15">
      <c r="A79" s="95" t="s">
        <v>291</v>
      </c>
      <c r="B79" s="110" t="s">
        <v>292</v>
      </c>
      <c r="C79" s="162">
        <v>353</v>
      </c>
      <c r="D79" s="100">
        <v>295</v>
      </c>
      <c r="E79" s="100">
        <v>21</v>
      </c>
      <c r="F79" s="101">
        <v>37</v>
      </c>
    </row>
    <row r="80" spans="1:6" ht="15">
      <c r="A80" s="105" t="s">
        <v>293</v>
      </c>
      <c r="B80" s="111" t="s">
        <v>542</v>
      </c>
      <c r="C80" s="226">
        <v>3016</v>
      </c>
      <c r="D80" s="106">
        <v>2197</v>
      </c>
      <c r="E80" s="106">
        <v>341</v>
      </c>
      <c r="F80" s="107">
        <v>460</v>
      </c>
    </row>
    <row r="81" spans="1:6" ht="15">
      <c r="A81" s="95" t="s">
        <v>294</v>
      </c>
      <c r="B81" s="110" t="s">
        <v>295</v>
      </c>
      <c r="C81" s="162">
        <v>166</v>
      </c>
      <c r="D81" s="100">
        <v>108</v>
      </c>
      <c r="E81" s="100">
        <v>29</v>
      </c>
      <c r="F81" s="101">
        <v>28</v>
      </c>
    </row>
    <row r="82" spans="1:6" ht="15">
      <c r="A82" s="95" t="s">
        <v>296</v>
      </c>
      <c r="B82" s="110" t="s">
        <v>297</v>
      </c>
      <c r="C82" s="162">
        <v>201</v>
      </c>
      <c r="D82" s="100">
        <v>174</v>
      </c>
      <c r="E82" s="100" t="s">
        <v>153</v>
      </c>
      <c r="F82" s="101" t="s">
        <v>153</v>
      </c>
    </row>
    <row r="83" spans="1:6" ht="15">
      <c r="A83" s="95" t="s">
        <v>298</v>
      </c>
      <c r="B83" s="110" t="s">
        <v>299</v>
      </c>
      <c r="C83" s="162">
        <v>222</v>
      </c>
      <c r="D83" s="100">
        <v>178</v>
      </c>
      <c r="E83" s="100" t="s">
        <v>153</v>
      </c>
      <c r="F83" s="101" t="s">
        <v>153</v>
      </c>
    </row>
    <row r="84" spans="1:6" ht="15">
      <c r="A84" s="95" t="s">
        <v>300</v>
      </c>
      <c r="B84" s="110" t="s">
        <v>301</v>
      </c>
      <c r="C84" s="162">
        <v>345</v>
      </c>
      <c r="D84" s="100">
        <v>234</v>
      </c>
      <c r="E84" s="100">
        <v>56</v>
      </c>
      <c r="F84" s="101">
        <v>51</v>
      </c>
    </row>
    <row r="85" spans="1:6" ht="15">
      <c r="A85" s="95" t="s">
        <v>302</v>
      </c>
      <c r="B85" s="110" t="s">
        <v>303</v>
      </c>
      <c r="C85" s="162">
        <v>206</v>
      </c>
      <c r="D85" s="100">
        <v>134</v>
      </c>
      <c r="E85" s="100">
        <v>38</v>
      </c>
      <c r="F85" s="101">
        <v>33</v>
      </c>
    </row>
    <row r="86" spans="1:6" ht="15">
      <c r="A86" s="95" t="s">
        <v>304</v>
      </c>
      <c r="B86" s="110" t="s">
        <v>305</v>
      </c>
      <c r="C86" s="162">
        <v>219</v>
      </c>
      <c r="D86" s="100">
        <v>113</v>
      </c>
      <c r="E86" s="100">
        <v>75</v>
      </c>
      <c r="F86" s="101">
        <v>31</v>
      </c>
    </row>
    <row r="87" spans="1:6" ht="15">
      <c r="A87" s="95" t="s">
        <v>306</v>
      </c>
      <c r="B87" s="110" t="s">
        <v>307</v>
      </c>
      <c r="C87" s="162">
        <v>1174</v>
      </c>
      <c r="D87" s="100">
        <v>948</v>
      </c>
      <c r="E87" s="100">
        <v>62</v>
      </c>
      <c r="F87" s="101">
        <v>152</v>
      </c>
    </row>
    <row r="88" spans="1:6" ht="15">
      <c r="A88" s="95" t="s">
        <v>308</v>
      </c>
      <c r="B88" s="110" t="s">
        <v>309</v>
      </c>
      <c r="C88" s="162">
        <v>485</v>
      </c>
      <c r="D88" s="100">
        <v>310</v>
      </c>
      <c r="E88" s="100">
        <v>53</v>
      </c>
      <c r="F88" s="101">
        <v>122</v>
      </c>
    </row>
    <row r="89" spans="1:6" ht="15">
      <c r="A89" s="105" t="s">
        <v>310</v>
      </c>
      <c r="B89" s="111" t="s">
        <v>543</v>
      </c>
      <c r="C89" s="226">
        <v>5125</v>
      </c>
      <c r="D89" s="106">
        <v>3499</v>
      </c>
      <c r="E89" s="106">
        <v>463</v>
      </c>
      <c r="F89" s="107">
        <v>999</v>
      </c>
    </row>
    <row r="90" spans="1:6" ht="15">
      <c r="A90" s="95" t="s">
        <v>312</v>
      </c>
      <c r="B90" s="110" t="s">
        <v>313</v>
      </c>
      <c r="C90" s="162">
        <v>110</v>
      </c>
      <c r="D90" s="100">
        <v>91</v>
      </c>
      <c r="E90" s="100">
        <v>10</v>
      </c>
      <c r="F90" s="101">
        <v>9</v>
      </c>
    </row>
    <row r="91" spans="1:6" ht="15">
      <c r="A91" s="95" t="s">
        <v>314</v>
      </c>
      <c r="B91" s="110" t="s">
        <v>315</v>
      </c>
      <c r="C91" s="162">
        <v>164</v>
      </c>
      <c r="D91" s="100">
        <v>34</v>
      </c>
      <c r="E91" s="100">
        <v>43</v>
      </c>
      <c r="F91" s="101">
        <v>9</v>
      </c>
    </row>
    <row r="92" spans="1:6" ht="15">
      <c r="A92" s="95" t="s">
        <v>316</v>
      </c>
      <c r="B92" s="110" t="s">
        <v>317</v>
      </c>
      <c r="C92" s="162">
        <v>299</v>
      </c>
      <c r="D92" s="100">
        <v>150</v>
      </c>
      <c r="E92" s="100">
        <v>58</v>
      </c>
      <c r="F92" s="101">
        <v>27</v>
      </c>
    </row>
    <row r="93" spans="1:6" ht="15">
      <c r="A93" s="95" t="s">
        <v>318</v>
      </c>
      <c r="B93" s="110" t="s">
        <v>319</v>
      </c>
      <c r="C93" s="162">
        <v>263</v>
      </c>
      <c r="D93" s="100">
        <v>201</v>
      </c>
      <c r="E93" s="100">
        <v>25</v>
      </c>
      <c r="F93" s="101">
        <v>37</v>
      </c>
    </row>
    <row r="94" spans="1:6" ht="15">
      <c r="A94" s="95" t="s">
        <v>320</v>
      </c>
      <c r="B94" s="110" t="s">
        <v>321</v>
      </c>
      <c r="C94" s="162">
        <v>212</v>
      </c>
      <c r="D94" s="100">
        <v>126</v>
      </c>
      <c r="E94" s="100">
        <v>41</v>
      </c>
      <c r="F94" s="101">
        <v>45</v>
      </c>
    </row>
    <row r="95" spans="1:6" ht="15">
      <c r="A95" s="95" t="s">
        <v>322</v>
      </c>
      <c r="B95" s="110" t="s">
        <v>323</v>
      </c>
      <c r="C95" s="162">
        <v>169</v>
      </c>
      <c r="D95" s="100">
        <v>106</v>
      </c>
      <c r="E95" s="100">
        <v>23</v>
      </c>
      <c r="F95" s="101">
        <v>40</v>
      </c>
    </row>
    <row r="96" spans="1:6" ht="15">
      <c r="A96" s="95" t="s">
        <v>324</v>
      </c>
      <c r="B96" s="110" t="s">
        <v>311</v>
      </c>
      <c r="C96" s="162">
        <v>1604</v>
      </c>
      <c r="D96" s="100">
        <v>1064</v>
      </c>
      <c r="E96" s="100">
        <v>21</v>
      </c>
      <c r="F96" s="101">
        <v>514</v>
      </c>
    </row>
    <row r="97" spans="1:6" ht="15">
      <c r="A97" s="95" t="s">
        <v>325</v>
      </c>
      <c r="B97" s="110" t="s">
        <v>326</v>
      </c>
      <c r="C97" s="162">
        <v>503</v>
      </c>
      <c r="D97" s="100">
        <v>331</v>
      </c>
      <c r="E97" s="100">
        <v>102</v>
      </c>
      <c r="F97" s="101">
        <v>56</v>
      </c>
    </row>
    <row r="98" spans="1:6" ht="15">
      <c r="A98" s="95" t="s">
        <v>327</v>
      </c>
      <c r="B98" s="110" t="s">
        <v>328</v>
      </c>
      <c r="C98" s="162">
        <v>498</v>
      </c>
      <c r="D98" s="100">
        <v>369</v>
      </c>
      <c r="E98" s="100">
        <v>81</v>
      </c>
      <c r="F98" s="101">
        <v>48</v>
      </c>
    </row>
    <row r="99" spans="1:6" ht="15">
      <c r="A99" s="95" t="s">
        <v>329</v>
      </c>
      <c r="B99" s="110" t="s">
        <v>330</v>
      </c>
      <c r="C99" s="162">
        <v>700</v>
      </c>
      <c r="D99" s="100">
        <v>585</v>
      </c>
      <c r="E99" s="100">
        <v>11</v>
      </c>
      <c r="F99" s="101">
        <v>104</v>
      </c>
    </row>
    <row r="100" spans="1:6" ht="15">
      <c r="A100" s="95" t="s">
        <v>331</v>
      </c>
      <c r="B100" s="110" t="s">
        <v>332</v>
      </c>
      <c r="C100" s="162">
        <v>339</v>
      </c>
      <c r="D100" s="100">
        <v>259</v>
      </c>
      <c r="E100" s="100">
        <v>14</v>
      </c>
      <c r="F100" s="101">
        <v>66</v>
      </c>
    </row>
    <row r="101" spans="1:6" ht="15">
      <c r="A101" s="95" t="s">
        <v>333</v>
      </c>
      <c r="B101" s="110" t="s">
        <v>334</v>
      </c>
      <c r="C101" s="162">
        <v>267</v>
      </c>
      <c r="D101" s="100">
        <v>185</v>
      </c>
      <c r="E101" s="100">
        <v>34</v>
      </c>
      <c r="F101" s="101">
        <v>45</v>
      </c>
    </row>
    <row r="102" spans="1:6" ht="15">
      <c r="A102" s="105" t="s">
        <v>335</v>
      </c>
      <c r="B102" s="111" t="s">
        <v>544</v>
      </c>
      <c r="C102" s="226">
        <v>1091</v>
      </c>
      <c r="D102" s="106">
        <v>765</v>
      </c>
      <c r="E102" s="106">
        <v>111</v>
      </c>
      <c r="F102" s="107">
        <v>209</v>
      </c>
    </row>
    <row r="103" spans="1:6" ht="15">
      <c r="A103" s="95" t="s">
        <v>337</v>
      </c>
      <c r="B103" s="110" t="s">
        <v>336</v>
      </c>
      <c r="C103" s="162">
        <v>1091</v>
      </c>
      <c r="D103" s="100">
        <v>765</v>
      </c>
      <c r="E103" s="100">
        <v>111</v>
      </c>
      <c r="F103" s="101">
        <v>209</v>
      </c>
    </row>
    <row r="104" spans="1:6" ht="15">
      <c r="A104" s="105">
        <v>10</v>
      </c>
      <c r="B104" s="111" t="s">
        <v>545</v>
      </c>
      <c r="C104" s="226">
        <v>3014</v>
      </c>
      <c r="D104" s="106">
        <v>1901</v>
      </c>
      <c r="E104" s="106">
        <v>741</v>
      </c>
      <c r="F104" s="107">
        <v>339</v>
      </c>
    </row>
    <row r="105" spans="1:6" ht="15">
      <c r="A105" s="95">
        <v>1060</v>
      </c>
      <c r="B105" s="110" t="s">
        <v>338</v>
      </c>
      <c r="C105" s="162">
        <v>464</v>
      </c>
      <c r="D105" s="100">
        <v>270</v>
      </c>
      <c r="E105" s="100">
        <v>38</v>
      </c>
      <c r="F105" s="101">
        <v>152</v>
      </c>
    </row>
    <row r="106" spans="1:6" ht="15">
      <c r="A106" s="95">
        <v>1080</v>
      </c>
      <c r="B106" s="110" t="s">
        <v>339</v>
      </c>
      <c r="C106" s="162">
        <v>1054</v>
      </c>
      <c r="D106" s="100">
        <v>718</v>
      </c>
      <c r="E106" s="100">
        <v>236</v>
      </c>
      <c r="F106" s="101">
        <v>98</v>
      </c>
    </row>
    <row r="107" spans="1:6" ht="15">
      <c r="A107" s="95">
        <v>1081</v>
      </c>
      <c r="B107" s="110" t="s">
        <v>340</v>
      </c>
      <c r="C107" s="162">
        <v>545</v>
      </c>
      <c r="D107" s="100">
        <v>314</v>
      </c>
      <c r="E107" s="100">
        <v>199</v>
      </c>
      <c r="F107" s="101">
        <v>26</v>
      </c>
    </row>
    <row r="108" spans="1:6" ht="15">
      <c r="A108" s="95">
        <v>1082</v>
      </c>
      <c r="B108" s="110" t="s">
        <v>341</v>
      </c>
      <c r="C108" s="162">
        <v>635</v>
      </c>
      <c r="D108" s="100">
        <v>397</v>
      </c>
      <c r="E108" s="100">
        <v>189</v>
      </c>
      <c r="F108" s="101">
        <v>32</v>
      </c>
    </row>
    <row r="109" spans="1:6" ht="15">
      <c r="A109" s="95">
        <v>1083</v>
      </c>
      <c r="B109" s="110" t="s">
        <v>342</v>
      </c>
      <c r="C109" s="162">
        <v>317</v>
      </c>
      <c r="D109" s="100">
        <v>202</v>
      </c>
      <c r="E109" s="100">
        <v>80</v>
      </c>
      <c r="F109" s="101">
        <v>31</v>
      </c>
    </row>
    <row r="110" spans="1:6" ht="15">
      <c r="A110" s="105">
        <v>12</v>
      </c>
      <c r="B110" s="111" t="s">
        <v>546</v>
      </c>
      <c r="C110" s="226">
        <v>19218</v>
      </c>
      <c r="D110" s="106">
        <v>10653</v>
      </c>
      <c r="E110" s="106">
        <v>3801</v>
      </c>
      <c r="F110" s="107">
        <v>3917</v>
      </c>
    </row>
    <row r="111" spans="1:6" ht="15">
      <c r="A111" s="95">
        <v>1214</v>
      </c>
      <c r="B111" s="110" t="s">
        <v>343</v>
      </c>
      <c r="C111" s="162">
        <v>159</v>
      </c>
      <c r="D111" s="100">
        <v>82</v>
      </c>
      <c r="E111" s="100">
        <v>31</v>
      </c>
      <c r="F111" s="101">
        <v>36</v>
      </c>
    </row>
    <row r="112" spans="1:6" ht="15">
      <c r="A112" s="95">
        <v>1230</v>
      </c>
      <c r="B112" s="110" t="s">
        <v>344</v>
      </c>
      <c r="C112" s="162">
        <v>230</v>
      </c>
      <c r="D112" s="100">
        <v>137</v>
      </c>
      <c r="E112" s="100">
        <v>27</v>
      </c>
      <c r="F112" s="101">
        <v>66</v>
      </c>
    </row>
    <row r="113" spans="1:6" ht="15">
      <c r="A113" s="95">
        <v>1231</v>
      </c>
      <c r="B113" s="110" t="s">
        <v>345</v>
      </c>
      <c r="C113" s="162">
        <v>218</v>
      </c>
      <c r="D113" s="100">
        <v>95</v>
      </c>
      <c r="E113" s="100">
        <v>36</v>
      </c>
      <c r="F113" s="101">
        <v>51</v>
      </c>
    </row>
    <row r="114" spans="1:6" ht="15">
      <c r="A114" s="95">
        <v>1233</v>
      </c>
      <c r="B114" s="110" t="s">
        <v>346</v>
      </c>
      <c r="C114" s="162">
        <v>575</v>
      </c>
      <c r="D114" s="100">
        <v>275</v>
      </c>
      <c r="E114" s="100">
        <v>154</v>
      </c>
      <c r="F114" s="101">
        <v>146</v>
      </c>
    </row>
    <row r="115" spans="1:6" ht="15">
      <c r="A115" s="95">
        <v>1256</v>
      </c>
      <c r="B115" s="110" t="s">
        <v>347</v>
      </c>
      <c r="C115" s="162">
        <v>218</v>
      </c>
      <c r="D115" s="100">
        <v>142</v>
      </c>
      <c r="E115" s="100">
        <v>16</v>
      </c>
      <c r="F115" s="101">
        <v>60</v>
      </c>
    </row>
    <row r="116" spans="1:6" ht="15">
      <c r="A116" s="95">
        <v>1257</v>
      </c>
      <c r="B116" s="110" t="s">
        <v>348</v>
      </c>
      <c r="C116" s="162">
        <v>210</v>
      </c>
      <c r="D116" s="100">
        <v>143</v>
      </c>
      <c r="E116" s="100">
        <v>37</v>
      </c>
      <c r="F116" s="101">
        <v>29</v>
      </c>
    </row>
    <row r="117" spans="1:6" ht="15">
      <c r="A117" s="95">
        <v>1260</v>
      </c>
      <c r="B117" s="110" t="s">
        <v>349</v>
      </c>
      <c r="C117" s="162">
        <v>193</v>
      </c>
      <c r="D117" s="100">
        <v>127</v>
      </c>
      <c r="E117" s="100">
        <v>25</v>
      </c>
      <c r="F117" s="101">
        <v>40</v>
      </c>
    </row>
    <row r="118" spans="1:6" ht="15">
      <c r="A118" s="95">
        <v>1261</v>
      </c>
      <c r="B118" s="110" t="s">
        <v>350</v>
      </c>
      <c r="C118" s="162">
        <v>279</v>
      </c>
      <c r="D118" s="100">
        <v>159</v>
      </c>
      <c r="E118" s="100">
        <v>76</v>
      </c>
      <c r="F118" s="101">
        <v>40</v>
      </c>
    </row>
    <row r="119" spans="1:6" ht="15">
      <c r="A119" s="95">
        <v>1262</v>
      </c>
      <c r="B119" s="110" t="s">
        <v>351</v>
      </c>
      <c r="C119" s="162">
        <v>326</v>
      </c>
      <c r="D119" s="100">
        <v>171</v>
      </c>
      <c r="E119" s="100">
        <v>36</v>
      </c>
      <c r="F119" s="101">
        <v>119</v>
      </c>
    </row>
    <row r="120" spans="1:6" ht="15">
      <c r="A120" s="95">
        <v>1263</v>
      </c>
      <c r="B120" s="110" t="s">
        <v>352</v>
      </c>
      <c r="C120" s="162">
        <v>287</v>
      </c>
      <c r="D120" s="100">
        <v>179</v>
      </c>
      <c r="E120" s="100">
        <v>58</v>
      </c>
      <c r="F120" s="101">
        <v>50</v>
      </c>
    </row>
    <row r="121" spans="1:6" ht="15">
      <c r="A121" s="95">
        <v>1264</v>
      </c>
      <c r="B121" s="110" t="s">
        <v>353</v>
      </c>
      <c r="C121" s="162">
        <v>253</v>
      </c>
      <c r="D121" s="100">
        <v>159</v>
      </c>
      <c r="E121" s="100">
        <v>46</v>
      </c>
      <c r="F121" s="101">
        <v>47</v>
      </c>
    </row>
    <row r="122" spans="1:6" ht="15">
      <c r="A122" s="95">
        <v>1265</v>
      </c>
      <c r="B122" s="110" t="s">
        <v>354</v>
      </c>
      <c r="C122" s="162">
        <v>245</v>
      </c>
      <c r="D122" s="100">
        <v>167</v>
      </c>
      <c r="E122" s="100">
        <v>39</v>
      </c>
      <c r="F122" s="101">
        <v>39</v>
      </c>
    </row>
    <row r="123" spans="1:6" ht="15">
      <c r="A123" s="95">
        <v>1266</v>
      </c>
      <c r="B123" s="110" t="s">
        <v>355</v>
      </c>
      <c r="C123" s="162">
        <v>261</v>
      </c>
      <c r="D123" s="100">
        <v>159</v>
      </c>
      <c r="E123" s="100">
        <v>43</v>
      </c>
      <c r="F123" s="101">
        <v>26</v>
      </c>
    </row>
    <row r="124" spans="1:6" ht="15">
      <c r="A124" s="95">
        <v>1267</v>
      </c>
      <c r="B124" s="110" t="s">
        <v>356</v>
      </c>
      <c r="C124" s="162">
        <v>162</v>
      </c>
      <c r="D124" s="100">
        <v>103</v>
      </c>
      <c r="E124" s="100">
        <v>7</v>
      </c>
      <c r="F124" s="101">
        <v>50</v>
      </c>
    </row>
    <row r="125" spans="1:6" ht="15">
      <c r="A125" s="95">
        <v>1270</v>
      </c>
      <c r="B125" s="110" t="s">
        <v>357</v>
      </c>
      <c r="C125" s="162">
        <v>218</v>
      </c>
      <c r="D125" s="100">
        <v>173</v>
      </c>
      <c r="E125" s="100">
        <v>11</v>
      </c>
      <c r="F125" s="101">
        <v>34</v>
      </c>
    </row>
    <row r="126" spans="1:6" ht="15">
      <c r="A126" s="95">
        <v>1272</v>
      </c>
      <c r="B126" s="110" t="s">
        <v>358</v>
      </c>
      <c r="C126" s="162">
        <v>184</v>
      </c>
      <c r="D126" s="100">
        <v>97</v>
      </c>
      <c r="E126" s="100">
        <v>26</v>
      </c>
      <c r="F126" s="101">
        <v>60</v>
      </c>
    </row>
    <row r="127" spans="1:6" ht="15">
      <c r="A127" s="95">
        <v>1273</v>
      </c>
      <c r="B127" s="110" t="s">
        <v>359</v>
      </c>
      <c r="C127" s="162">
        <v>247</v>
      </c>
      <c r="D127" s="100">
        <v>119</v>
      </c>
      <c r="E127" s="100">
        <v>65</v>
      </c>
      <c r="F127" s="101">
        <v>63</v>
      </c>
    </row>
    <row r="128" spans="1:6" ht="15">
      <c r="A128" s="95">
        <v>1275</v>
      </c>
      <c r="B128" s="110" t="s">
        <v>360</v>
      </c>
      <c r="C128" s="162">
        <v>182</v>
      </c>
      <c r="D128" s="100">
        <v>99</v>
      </c>
      <c r="E128" s="100">
        <v>29</v>
      </c>
      <c r="F128" s="101">
        <v>22</v>
      </c>
    </row>
    <row r="129" spans="1:6" ht="15">
      <c r="A129" s="95">
        <v>1276</v>
      </c>
      <c r="B129" s="110" t="s">
        <v>361</v>
      </c>
      <c r="C129" s="162">
        <v>311</v>
      </c>
      <c r="D129" s="100">
        <v>195</v>
      </c>
      <c r="E129" s="100">
        <v>64</v>
      </c>
      <c r="F129" s="101">
        <v>51</v>
      </c>
    </row>
    <row r="130" spans="1:6" ht="15">
      <c r="A130" s="95">
        <v>1277</v>
      </c>
      <c r="B130" s="110" t="s">
        <v>362</v>
      </c>
      <c r="C130" s="162">
        <v>186</v>
      </c>
      <c r="D130" s="100">
        <v>121</v>
      </c>
      <c r="E130" s="100">
        <v>17</v>
      </c>
      <c r="F130" s="101">
        <v>48</v>
      </c>
    </row>
    <row r="131" spans="1:6" ht="15">
      <c r="A131" s="95">
        <v>1278</v>
      </c>
      <c r="B131" s="110" t="s">
        <v>363</v>
      </c>
      <c r="C131" s="162">
        <v>282</v>
      </c>
      <c r="D131" s="100">
        <v>173</v>
      </c>
      <c r="E131" s="100">
        <v>40</v>
      </c>
      <c r="F131" s="101">
        <v>66</v>
      </c>
    </row>
    <row r="132" spans="1:6" ht="15">
      <c r="A132" s="95">
        <v>1280</v>
      </c>
      <c r="B132" s="110" t="s">
        <v>364</v>
      </c>
      <c r="C132" s="162">
        <v>4738</v>
      </c>
      <c r="D132" s="100">
        <v>2881</v>
      </c>
      <c r="E132" s="100">
        <v>1403</v>
      </c>
      <c r="F132" s="101">
        <v>452</v>
      </c>
    </row>
    <row r="133" spans="1:6" ht="15">
      <c r="A133" s="95">
        <v>1281</v>
      </c>
      <c r="B133" s="110" t="s">
        <v>365</v>
      </c>
      <c r="C133" s="162">
        <v>1537</v>
      </c>
      <c r="D133" s="100">
        <v>1114</v>
      </c>
      <c r="E133" s="100">
        <v>287</v>
      </c>
      <c r="F133" s="101">
        <v>128</v>
      </c>
    </row>
    <row r="134" spans="1:6" ht="15">
      <c r="A134" s="95">
        <v>1282</v>
      </c>
      <c r="B134" s="110" t="s">
        <v>366</v>
      </c>
      <c r="C134" s="162">
        <v>685</v>
      </c>
      <c r="D134" s="100">
        <v>446</v>
      </c>
      <c r="E134" s="100">
        <v>181</v>
      </c>
      <c r="F134" s="101">
        <v>53</v>
      </c>
    </row>
    <row r="135" spans="1:6" ht="15">
      <c r="A135" s="95">
        <v>1283</v>
      </c>
      <c r="B135" s="110" t="s">
        <v>367</v>
      </c>
      <c r="C135" s="162">
        <v>1781</v>
      </c>
      <c r="D135" s="100">
        <v>301</v>
      </c>
      <c r="E135" s="100">
        <v>130</v>
      </c>
      <c r="F135" s="101">
        <v>1125</v>
      </c>
    </row>
    <row r="136" spans="1:6" ht="15">
      <c r="A136" s="95">
        <v>1284</v>
      </c>
      <c r="B136" s="110" t="s">
        <v>368</v>
      </c>
      <c r="C136" s="162">
        <v>362</v>
      </c>
      <c r="D136" s="100">
        <v>0</v>
      </c>
      <c r="E136" s="100">
        <v>0</v>
      </c>
      <c r="F136" s="101">
        <v>0</v>
      </c>
    </row>
    <row r="137" spans="1:6" ht="15">
      <c r="A137" s="95">
        <v>1285</v>
      </c>
      <c r="B137" s="110" t="s">
        <v>369</v>
      </c>
      <c r="C137" s="162">
        <v>395</v>
      </c>
      <c r="D137" s="100">
        <v>227</v>
      </c>
      <c r="E137" s="100">
        <v>69</v>
      </c>
      <c r="F137" s="101">
        <v>99</v>
      </c>
    </row>
    <row r="138" spans="1:6" ht="15">
      <c r="A138" s="95">
        <v>1286</v>
      </c>
      <c r="B138" s="110" t="s">
        <v>370</v>
      </c>
      <c r="C138" s="162">
        <v>551</v>
      </c>
      <c r="D138" s="100">
        <v>324</v>
      </c>
      <c r="E138" s="100">
        <v>149</v>
      </c>
      <c r="F138" s="101">
        <v>78</v>
      </c>
    </row>
    <row r="139" spans="1:6" ht="15">
      <c r="A139" s="95">
        <v>1287</v>
      </c>
      <c r="B139" s="110" t="s">
        <v>371</v>
      </c>
      <c r="C139" s="162">
        <v>844</v>
      </c>
      <c r="D139" s="100">
        <v>431</v>
      </c>
      <c r="E139" s="100">
        <v>141</v>
      </c>
      <c r="F139" s="101">
        <v>152</v>
      </c>
    </row>
    <row r="140" spans="1:6" ht="15">
      <c r="A140" s="95">
        <v>1290</v>
      </c>
      <c r="B140" s="110" t="s">
        <v>372</v>
      </c>
      <c r="C140" s="162">
        <v>1279</v>
      </c>
      <c r="D140" s="100">
        <v>725</v>
      </c>
      <c r="E140" s="100">
        <v>267</v>
      </c>
      <c r="F140" s="101">
        <v>286</v>
      </c>
    </row>
    <row r="141" spans="1:6" ht="15">
      <c r="A141" s="95">
        <v>1291</v>
      </c>
      <c r="B141" s="110" t="s">
        <v>373</v>
      </c>
      <c r="C141" s="162">
        <v>324</v>
      </c>
      <c r="D141" s="100">
        <v>186</v>
      </c>
      <c r="E141" s="100">
        <v>0</v>
      </c>
      <c r="F141" s="101">
        <v>138</v>
      </c>
    </row>
    <row r="142" spans="1:6" ht="15">
      <c r="A142" s="95">
        <v>1292</v>
      </c>
      <c r="B142" s="110" t="s">
        <v>374</v>
      </c>
      <c r="C142" s="162">
        <v>697</v>
      </c>
      <c r="D142" s="100">
        <v>438</v>
      </c>
      <c r="E142" s="100">
        <v>128</v>
      </c>
      <c r="F142" s="101">
        <v>131</v>
      </c>
    </row>
    <row r="143" spans="1:6" ht="15">
      <c r="A143" s="95">
        <v>1293</v>
      </c>
      <c r="B143" s="110" t="s">
        <v>375</v>
      </c>
      <c r="C143" s="162">
        <v>806</v>
      </c>
      <c r="D143" s="100">
        <v>505</v>
      </c>
      <c r="E143" s="100">
        <v>164</v>
      </c>
      <c r="F143" s="101">
        <v>133</v>
      </c>
    </row>
    <row r="144" spans="1:6" ht="15">
      <c r="A144" s="105">
        <v>13</v>
      </c>
      <c r="B144" s="111" t="s">
        <v>547</v>
      </c>
      <c r="C144" s="226">
        <v>5590</v>
      </c>
      <c r="D144" s="106">
        <v>3526</v>
      </c>
      <c r="E144" s="106">
        <v>1033</v>
      </c>
      <c r="F144" s="107">
        <v>796</v>
      </c>
    </row>
    <row r="145" spans="1:6" ht="15">
      <c r="A145" s="95">
        <v>1315</v>
      </c>
      <c r="B145" s="110" t="s">
        <v>376</v>
      </c>
      <c r="C145" s="162">
        <v>150</v>
      </c>
      <c r="D145" s="100">
        <v>108</v>
      </c>
      <c r="E145" s="100">
        <v>26</v>
      </c>
      <c r="F145" s="101">
        <v>16</v>
      </c>
    </row>
    <row r="146" spans="1:6" ht="15">
      <c r="A146" s="95">
        <v>1380</v>
      </c>
      <c r="B146" s="110" t="s">
        <v>377</v>
      </c>
      <c r="C146" s="162">
        <v>1898</v>
      </c>
      <c r="D146" s="100">
        <v>1062</v>
      </c>
      <c r="E146" s="100">
        <v>425</v>
      </c>
      <c r="F146" s="101">
        <v>186</v>
      </c>
    </row>
    <row r="147" spans="1:6" ht="15">
      <c r="A147" s="95">
        <v>1381</v>
      </c>
      <c r="B147" s="110" t="s">
        <v>378</v>
      </c>
      <c r="C147" s="162">
        <v>406</v>
      </c>
      <c r="D147" s="100">
        <v>222</v>
      </c>
      <c r="E147" s="100">
        <v>88</v>
      </c>
      <c r="F147" s="101">
        <v>96</v>
      </c>
    </row>
    <row r="148" spans="1:6" ht="15">
      <c r="A148" s="95">
        <v>1382</v>
      </c>
      <c r="B148" s="110" t="s">
        <v>379</v>
      </c>
      <c r="C148" s="162">
        <v>739</v>
      </c>
      <c r="D148" s="100">
        <v>609</v>
      </c>
      <c r="E148" s="100">
        <v>39</v>
      </c>
      <c r="F148" s="101">
        <v>91</v>
      </c>
    </row>
    <row r="149" spans="1:6" ht="15">
      <c r="A149" s="95">
        <v>1383</v>
      </c>
      <c r="B149" s="110" t="s">
        <v>380</v>
      </c>
      <c r="C149" s="162">
        <v>1192</v>
      </c>
      <c r="D149" s="100">
        <v>685</v>
      </c>
      <c r="E149" s="100">
        <v>339</v>
      </c>
      <c r="F149" s="101">
        <v>158</v>
      </c>
    </row>
    <row r="150" spans="1:6" ht="15">
      <c r="A150" s="95">
        <v>1384</v>
      </c>
      <c r="B150" s="110" t="s">
        <v>381</v>
      </c>
      <c r="C150" s="162">
        <v>1205</v>
      </c>
      <c r="D150" s="100">
        <v>840</v>
      </c>
      <c r="E150" s="100">
        <v>116</v>
      </c>
      <c r="F150" s="101">
        <v>249</v>
      </c>
    </row>
    <row r="151" spans="1:6" ht="15">
      <c r="A151" s="105">
        <v>14</v>
      </c>
      <c r="B151" s="111" t="s">
        <v>821</v>
      </c>
      <c r="C151" s="226">
        <v>22906</v>
      </c>
      <c r="D151" s="106">
        <v>10943</v>
      </c>
      <c r="E151" s="106">
        <v>2260</v>
      </c>
      <c r="F151" s="107">
        <v>8492</v>
      </c>
    </row>
    <row r="152" spans="1:6" ht="15">
      <c r="A152" s="95">
        <v>1401</v>
      </c>
      <c r="B152" s="110" t="s">
        <v>382</v>
      </c>
      <c r="C152" s="162">
        <v>309</v>
      </c>
      <c r="D152" s="100">
        <v>160</v>
      </c>
      <c r="E152" s="100">
        <v>52</v>
      </c>
      <c r="F152" s="101">
        <v>97</v>
      </c>
    </row>
    <row r="153" spans="1:6" ht="15">
      <c r="A153" s="95">
        <v>1402</v>
      </c>
      <c r="B153" s="110" t="s">
        <v>383</v>
      </c>
      <c r="C153" s="162">
        <v>420</v>
      </c>
      <c r="D153" s="100">
        <v>259</v>
      </c>
      <c r="E153" s="100">
        <v>47</v>
      </c>
      <c r="F153" s="101">
        <v>114</v>
      </c>
    </row>
    <row r="154" spans="1:6" ht="15">
      <c r="A154" s="95">
        <v>1407</v>
      </c>
      <c r="B154" s="110" t="s">
        <v>384</v>
      </c>
      <c r="C154" s="162">
        <v>191</v>
      </c>
      <c r="D154" s="100">
        <v>131</v>
      </c>
      <c r="E154" s="100">
        <v>26</v>
      </c>
      <c r="F154" s="101">
        <v>31</v>
      </c>
    </row>
    <row r="155" spans="1:6" ht="15">
      <c r="A155" s="95">
        <v>1415</v>
      </c>
      <c r="B155" s="110" t="s">
        <v>385</v>
      </c>
      <c r="C155" s="162">
        <v>345</v>
      </c>
      <c r="D155" s="100">
        <v>226</v>
      </c>
      <c r="E155" s="100">
        <v>69</v>
      </c>
      <c r="F155" s="101">
        <v>50</v>
      </c>
    </row>
    <row r="156" spans="1:6" ht="15">
      <c r="A156" s="95">
        <v>1419</v>
      </c>
      <c r="B156" s="110" t="s">
        <v>386</v>
      </c>
      <c r="C156" s="162">
        <v>209</v>
      </c>
      <c r="D156" s="100">
        <v>165</v>
      </c>
      <c r="E156" s="100" t="s">
        <v>153</v>
      </c>
      <c r="F156" s="101" t="s">
        <v>153</v>
      </c>
    </row>
    <row r="157" spans="1:6" ht="15">
      <c r="A157" s="95">
        <v>1421</v>
      </c>
      <c r="B157" s="110" t="s">
        <v>387</v>
      </c>
      <c r="C157" s="162">
        <v>256</v>
      </c>
      <c r="D157" s="100">
        <v>170</v>
      </c>
      <c r="E157" s="100">
        <v>47</v>
      </c>
      <c r="F157" s="101">
        <v>39</v>
      </c>
    </row>
    <row r="158" spans="1:6" ht="15">
      <c r="A158" s="95">
        <v>1427</v>
      </c>
      <c r="B158" s="110" t="s">
        <v>388</v>
      </c>
      <c r="C158" s="162">
        <v>185</v>
      </c>
      <c r="D158" s="100">
        <v>155</v>
      </c>
      <c r="E158" s="100">
        <v>23</v>
      </c>
      <c r="F158" s="101">
        <v>6</v>
      </c>
    </row>
    <row r="159" spans="1:6" ht="15">
      <c r="A159" s="95">
        <v>1430</v>
      </c>
      <c r="B159" s="110" t="s">
        <v>389</v>
      </c>
      <c r="C159" s="162">
        <v>206</v>
      </c>
      <c r="D159" s="100">
        <v>175</v>
      </c>
      <c r="E159" s="100">
        <v>7</v>
      </c>
      <c r="F159" s="101">
        <v>24</v>
      </c>
    </row>
    <row r="160" spans="1:6" ht="15">
      <c r="A160" s="95">
        <v>1435</v>
      </c>
      <c r="B160" s="110" t="s">
        <v>390</v>
      </c>
      <c r="C160" s="162">
        <v>191</v>
      </c>
      <c r="D160" s="100">
        <v>127</v>
      </c>
      <c r="E160" s="100">
        <v>27</v>
      </c>
      <c r="F160" s="101">
        <v>37</v>
      </c>
    </row>
    <row r="161" spans="1:6" ht="15">
      <c r="A161" s="95">
        <v>1438</v>
      </c>
      <c r="B161" s="110" t="s">
        <v>391</v>
      </c>
      <c r="C161" s="162">
        <v>104</v>
      </c>
      <c r="D161" s="100">
        <v>65</v>
      </c>
      <c r="E161" s="100">
        <v>29</v>
      </c>
      <c r="F161" s="101">
        <v>10</v>
      </c>
    </row>
    <row r="162" spans="1:6" ht="15">
      <c r="A162" s="95">
        <v>1439</v>
      </c>
      <c r="B162" s="110" t="s">
        <v>392</v>
      </c>
      <c r="C162" s="162">
        <v>76</v>
      </c>
      <c r="D162" s="100">
        <v>42</v>
      </c>
      <c r="E162" s="100">
        <v>22</v>
      </c>
      <c r="F162" s="101">
        <v>11</v>
      </c>
    </row>
    <row r="163" spans="1:6" ht="15">
      <c r="A163" s="95">
        <v>1440</v>
      </c>
      <c r="B163" s="110" t="s">
        <v>393</v>
      </c>
      <c r="C163" s="162">
        <v>369</v>
      </c>
      <c r="D163" s="100">
        <v>225</v>
      </c>
      <c r="E163" s="100">
        <v>68</v>
      </c>
      <c r="F163" s="101">
        <v>76</v>
      </c>
    </row>
    <row r="164" spans="1:6" ht="15">
      <c r="A164" s="95">
        <v>1441</v>
      </c>
      <c r="B164" s="110" t="s">
        <v>394</v>
      </c>
      <c r="C164" s="162">
        <v>452</v>
      </c>
      <c r="D164" s="100">
        <v>334</v>
      </c>
      <c r="E164" s="100">
        <v>49</v>
      </c>
      <c r="F164" s="101">
        <v>69</v>
      </c>
    </row>
    <row r="165" spans="1:6" ht="15">
      <c r="A165" s="95">
        <v>1442</v>
      </c>
      <c r="B165" s="110" t="s">
        <v>395</v>
      </c>
      <c r="C165" s="162">
        <v>202</v>
      </c>
      <c r="D165" s="100">
        <v>138</v>
      </c>
      <c r="E165" s="100">
        <v>31</v>
      </c>
      <c r="F165" s="101">
        <v>33</v>
      </c>
    </row>
    <row r="166" spans="1:6" ht="15">
      <c r="A166" s="95">
        <v>1443</v>
      </c>
      <c r="B166" s="110" t="s">
        <v>396</v>
      </c>
      <c r="C166" s="162">
        <v>101</v>
      </c>
      <c r="D166" s="100">
        <v>62</v>
      </c>
      <c r="E166" s="100">
        <v>15</v>
      </c>
      <c r="F166" s="101">
        <v>24</v>
      </c>
    </row>
    <row r="167" spans="1:6" ht="15">
      <c r="A167" s="95">
        <v>1444</v>
      </c>
      <c r="B167" s="110" t="s">
        <v>397</v>
      </c>
      <c r="C167" s="162">
        <v>95</v>
      </c>
      <c r="D167" s="100">
        <v>82</v>
      </c>
      <c r="E167" s="100" t="s">
        <v>153</v>
      </c>
      <c r="F167" s="101" t="s">
        <v>153</v>
      </c>
    </row>
    <row r="168" spans="1:6" ht="15">
      <c r="A168" s="95">
        <v>1445</v>
      </c>
      <c r="B168" s="110" t="s">
        <v>398</v>
      </c>
      <c r="C168" s="162">
        <v>189</v>
      </c>
      <c r="D168" s="100">
        <v>74</v>
      </c>
      <c r="E168" s="100">
        <v>18</v>
      </c>
      <c r="F168" s="101">
        <v>19</v>
      </c>
    </row>
    <row r="169" spans="1:6" ht="15">
      <c r="A169" s="95">
        <v>1446</v>
      </c>
      <c r="B169" s="110" t="s">
        <v>399</v>
      </c>
      <c r="C169" s="162">
        <v>138</v>
      </c>
      <c r="D169" s="100">
        <v>116</v>
      </c>
      <c r="E169" s="100">
        <v>12</v>
      </c>
      <c r="F169" s="101">
        <v>10</v>
      </c>
    </row>
    <row r="170" spans="1:6" ht="15">
      <c r="A170" s="95">
        <v>1447</v>
      </c>
      <c r="B170" s="110" t="s">
        <v>400</v>
      </c>
      <c r="C170" s="162">
        <v>116</v>
      </c>
      <c r="D170" s="100">
        <v>75</v>
      </c>
      <c r="E170" s="100">
        <v>28</v>
      </c>
      <c r="F170" s="101">
        <v>13</v>
      </c>
    </row>
    <row r="171" spans="1:6" ht="15">
      <c r="A171" s="95">
        <v>1452</v>
      </c>
      <c r="B171" s="110" t="s">
        <v>401</v>
      </c>
      <c r="C171" s="162">
        <v>179</v>
      </c>
      <c r="D171" s="100">
        <v>90</v>
      </c>
      <c r="E171" s="100">
        <v>23</v>
      </c>
      <c r="F171" s="101">
        <v>66</v>
      </c>
    </row>
    <row r="172" spans="1:6" ht="15">
      <c r="A172" s="95">
        <v>1460</v>
      </c>
      <c r="B172" s="110" t="s">
        <v>402</v>
      </c>
      <c r="C172" s="162">
        <v>218</v>
      </c>
      <c r="D172" s="100">
        <v>104</v>
      </c>
      <c r="E172" s="100">
        <v>56</v>
      </c>
      <c r="F172" s="101">
        <v>57</v>
      </c>
    </row>
    <row r="173" spans="1:6" ht="15">
      <c r="A173" s="95">
        <v>1461</v>
      </c>
      <c r="B173" s="110" t="s">
        <v>403</v>
      </c>
      <c r="C173" s="162">
        <v>207</v>
      </c>
      <c r="D173" s="100">
        <v>123</v>
      </c>
      <c r="E173" s="100">
        <v>52</v>
      </c>
      <c r="F173" s="101">
        <v>17</v>
      </c>
    </row>
    <row r="174" spans="1:6" ht="15">
      <c r="A174" s="95">
        <v>1462</v>
      </c>
      <c r="B174" s="110" t="s">
        <v>404</v>
      </c>
      <c r="C174" s="162">
        <v>197</v>
      </c>
      <c r="D174" s="100">
        <v>132</v>
      </c>
      <c r="E174" s="100">
        <v>44</v>
      </c>
      <c r="F174" s="101">
        <v>16</v>
      </c>
    </row>
    <row r="175" spans="1:6" ht="15">
      <c r="A175" s="95">
        <v>1463</v>
      </c>
      <c r="B175" s="110" t="s">
        <v>405</v>
      </c>
      <c r="C175" s="162">
        <v>659</v>
      </c>
      <c r="D175" s="100">
        <v>362</v>
      </c>
      <c r="E175" s="100">
        <v>126</v>
      </c>
      <c r="F175" s="101">
        <v>161</v>
      </c>
    </row>
    <row r="176" spans="1:6" ht="15">
      <c r="A176" s="95">
        <v>1465</v>
      </c>
      <c r="B176" s="110" t="s">
        <v>406</v>
      </c>
      <c r="C176" s="162">
        <v>75</v>
      </c>
      <c r="D176" s="100">
        <v>53</v>
      </c>
      <c r="E176" s="100" t="s">
        <v>153</v>
      </c>
      <c r="F176" s="101" t="s">
        <v>153</v>
      </c>
    </row>
    <row r="177" spans="1:6" ht="15">
      <c r="A177" s="95">
        <v>1466</v>
      </c>
      <c r="B177" s="110" t="s">
        <v>407</v>
      </c>
      <c r="C177" s="162">
        <v>166</v>
      </c>
      <c r="D177" s="100">
        <v>119</v>
      </c>
      <c r="E177" s="100">
        <v>29</v>
      </c>
      <c r="F177" s="101">
        <v>17</v>
      </c>
    </row>
    <row r="178" spans="1:6" ht="15">
      <c r="A178" s="95">
        <v>1470</v>
      </c>
      <c r="B178" s="110" t="s">
        <v>408</v>
      </c>
      <c r="C178" s="162">
        <v>277</v>
      </c>
      <c r="D178" s="100">
        <v>199</v>
      </c>
      <c r="E178" s="100">
        <v>35</v>
      </c>
      <c r="F178" s="101">
        <v>43</v>
      </c>
    </row>
    <row r="179" spans="1:6" ht="15">
      <c r="A179" s="95">
        <v>1471</v>
      </c>
      <c r="B179" s="110" t="s">
        <v>409</v>
      </c>
      <c r="C179" s="162">
        <v>239</v>
      </c>
      <c r="D179" s="100">
        <v>177</v>
      </c>
      <c r="E179" s="100">
        <v>41</v>
      </c>
      <c r="F179" s="101">
        <v>21</v>
      </c>
    </row>
    <row r="180" spans="1:6" ht="15">
      <c r="A180" s="95">
        <v>1472</v>
      </c>
      <c r="B180" s="110" t="s">
        <v>410</v>
      </c>
      <c r="C180" s="162">
        <v>184</v>
      </c>
      <c r="D180" s="100">
        <v>116</v>
      </c>
      <c r="E180" s="100">
        <v>51</v>
      </c>
      <c r="F180" s="101">
        <v>17</v>
      </c>
    </row>
    <row r="181" spans="1:6" ht="15">
      <c r="A181" s="95">
        <v>1473</v>
      </c>
      <c r="B181" s="110" t="s">
        <v>411</v>
      </c>
      <c r="C181" s="162">
        <v>179</v>
      </c>
      <c r="D181" s="100">
        <v>120</v>
      </c>
      <c r="E181" s="100">
        <v>42</v>
      </c>
      <c r="F181" s="101">
        <v>10</v>
      </c>
    </row>
    <row r="182" spans="1:6" ht="15">
      <c r="A182" s="95">
        <v>1480</v>
      </c>
      <c r="B182" s="110" t="s">
        <v>412</v>
      </c>
      <c r="C182" s="162">
        <v>6233</v>
      </c>
      <c r="D182" s="100">
        <v>797</v>
      </c>
      <c r="E182" s="100">
        <v>0</v>
      </c>
      <c r="F182" s="101">
        <v>5430</v>
      </c>
    </row>
    <row r="183" spans="1:6" ht="15">
      <c r="A183" s="95">
        <v>1481</v>
      </c>
      <c r="B183" s="110" t="s">
        <v>413</v>
      </c>
      <c r="C183" s="162">
        <v>777</v>
      </c>
      <c r="D183" s="100">
        <v>505</v>
      </c>
      <c r="E183" s="100">
        <v>145</v>
      </c>
      <c r="F183" s="101">
        <v>121</v>
      </c>
    </row>
    <row r="184" spans="1:6" ht="15">
      <c r="A184" s="95">
        <v>1482</v>
      </c>
      <c r="B184" s="110" t="s">
        <v>414</v>
      </c>
      <c r="C184" s="162">
        <v>564</v>
      </c>
      <c r="D184" s="100">
        <v>416</v>
      </c>
      <c r="E184" s="100">
        <v>81</v>
      </c>
      <c r="F184" s="101">
        <v>67</v>
      </c>
    </row>
    <row r="185" spans="1:6" ht="15">
      <c r="A185" s="95">
        <v>1484</v>
      </c>
      <c r="B185" s="110" t="s">
        <v>415</v>
      </c>
      <c r="C185" s="162">
        <v>155</v>
      </c>
      <c r="D185" s="100">
        <v>129</v>
      </c>
      <c r="E185" s="100" t="s">
        <v>153</v>
      </c>
      <c r="F185" s="101" t="s">
        <v>153</v>
      </c>
    </row>
    <row r="186" spans="1:6" ht="15">
      <c r="A186" s="95">
        <v>1485</v>
      </c>
      <c r="B186" s="110" t="s">
        <v>416</v>
      </c>
      <c r="C186" s="162">
        <v>805</v>
      </c>
      <c r="D186" s="100">
        <v>0</v>
      </c>
      <c r="E186" s="100" t="s">
        <v>153</v>
      </c>
      <c r="F186" s="101" t="s">
        <v>153</v>
      </c>
    </row>
    <row r="187" spans="1:6" ht="15">
      <c r="A187" s="95">
        <v>1486</v>
      </c>
      <c r="B187" s="110" t="s">
        <v>417</v>
      </c>
      <c r="C187" s="162">
        <v>167</v>
      </c>
      <c r="D187" s="100">
        <v>108</v>
      </c>
      <c r="E187" s="100">
        <v>29</v>
      </c>
      <c r="F187" s="101">
        <v>30</v>
      </c>
    </row>
    <row r="188" spans="1:6" ht="15">
      <c r="A188" s="95">
        <v>1487</v>
      </c>
      <c r="B188" s="110" t="s">
        <v>418</v>
      </c>
      <c r="C188" s="162">
        <v>596</v>
      </c>
      <c r="D188" s="100">
        <v>441</v>
      </c>
      <c r="E188" s="100">
        <v>74</v>
      </c>
      <c r="F188" s="101">
        <v>81</v>
      </c>
    </row>
    <row r="189" spans="1:6" ht="15">
      <c r="A189" s="95">
        <v>1488</v>
      </c>
      <c r="B189" s="110" t="s">
        <v>419</v>
      </c>
      <c r="C189" s="162">
        <v>757</v>
      </c>
      <c r="D189" s="100">
        <v>550</v>
      </c>
      <c r="E189" s="100">
        <v>126</v>
      </c>
      <c r="F189" s="101">
        <v>81</v>
      </c>
    </row>
    <row r="190" spans="1:6" ht="15">
      <c r="A190" s="95">
        <v>1489</v>
      </c>
      <c r="B190" s="110" t="s">
        <v>420</v>
      </c>
      <c r="C190" s="162">
        <v>327</v>
      </c>
      <c r="D190" s="100">
        <v>0</v>
      </c>
      <c r="E190" s="100">
        <v>0</v>
      </c>
      <c r="F190" s="101">
        <v>0</v>
      </c>
    </row>
    <row r="191" spans="1:6" ht="15">
      <c r="A191" s="95">
        <v>1490</v>
      </c>
      <c r="B191" s="110" t="s">
        <v>421</v>
      </c>
      <c r="C191" s="162">
        <v>1860</v>
      </c>
      <c r="D191" s="100">
        <v>1025</v>
      </c>
      <c r="E191" s="100">
        <v>258</v>
      </c>
      <c r="F191" s="101">
        <v>576</v>
      </c>
    </row>
    <row r="192" spans="1:6" ht="15">
      <c r="A192" s="95">
        <v>1491</v>
      </c>
      <c r="B192" s="110" t="s">
        <v>422</v>
      </c>
      <c r="C192" s="162">
        <v>413</v>
      </c>
      <c r="D192" s="100">
        <v>105</v>
      </c>
      <c r="E192" s="100">
        <v>16</v>
      </c>
      <c r="F192" s="101">
        <v>283</v>
      </c>
    </row>
    <row r="193" spans="1:6" ht="15">
      <c r="A193" s="95">
        <v>1492</v>
      </c>
      <c r="B193" s="110" t="s">
        <v>423</v>
      </c>
      <c r="C193" s="162">
        <v>291</v>
      </c>
      <c r="D193" s="100">
        <v>171</v>
      </c>
      <c r="E193" s="100">
        <v>70</v>
      </c>
      <c r="F193" s="101">
        <v>46</v>
      </c>
    </row>
    <row r="194" spans="1:6" ht="15">
      <c r="A194" s="95">
        <v>1493</v>
      </c>
      <c r="B194" s="110" t="s">
        <v>424</v>
      </c>
      <c r="C194" s="162">
        <v>471</v>
      </c>
      <c r="D194" s="100">
        <v>378</v>
      </c>
      <c r="E194" s="100">
        <v>16</v>
      </c>
      <c r="F194" s="101">
        <v>50</v>
      </c>
    </row>
    <row r="195" spans="1:6" ht="15">
      <c r="A195" s="95">
        <v>1494</v>
      </c>
      <c r="B195" s="110" t="s">
        <v>425</v>
      </c>
      <c r="C195" s="162">
        <v>694</v>
      </c>
      <c r="D195" s="100">
        <v>508</v>
      </c>
      <c r="E195" s="100">
        <v>94</v>
      </c>
      <c r="F195" s="101">
        <v>92</v>
      </c>
    </row>
    <row r="196" spans="1:6" ht="15">
      <c r="A196" s="95">
        <v>1495</v>
      </c>
      <c r="B196" s="110" t="s">
        <v>426</v>
      </c>
      <c r="C196" s="162">
        <v>293</v>
      </c>
      <c r="D196" s="100">
        <v>206</v>
      </c>
      <c r="E196" s="100">
        <v>24</v>
      </c>
      <c r="F196" s="101">
        <v>63</v>
      </c>
    </row>
    <row r="197" spans="1:6" ht="15">
      <c r="A197" s="95">
        <v>1496</v>
      </c>
      <c r="B197" s="110" t="s">
        <v>427</v>
      </c>
      <c r="C197" s="162">
        <v>837</v>
      </c>
      <c r="D197" s="100">
        <v>604</v>
      </c>
      <c r="E197" s="100">
        <v>112</v>
      </c>
      <c r="F197" s="101">
        <v>104</v>
      </c>
    </row>
    <row r="198" spans="1:6" ht="15">
      <c r="A198" s="95">
        <v>1497</v>
      </c>
      <c r="B198" s="110" t="s">
        <v>428</v>
      </c>
      <c r="C198" s="162">
        <v>141</v>
      </c>
      <c r="D198" s="100">
        <v>110</v>
      </c>
      <c r="E198" s="100">
        <v>9</v>
      </c>
      <c r="F198" s="101">
        <v>22</v>
      </c>
    </row>
    <row r="199" spans="1:6" ht="15">
      <c r="A199" s="95">
        <v>1498</v>
      </c>
      <c r="B199" s="110" t="s">
        <v>429</v>
      </c>
      <c r="C199" s="162">
        <v>213</v>
      </c>
      <c r="D199" s="100">
        <v>133</v>
      </c>
      <c r="E199" s="100">
        <v>22</v>
      </c>
      <c r="F199" s="101">
        <v>36</v>
      </c>
    </row>
    <row r="200" spans="1:6" ht="15">
      <c r="A200" s="95">
        <v>1499</v>
      </c>
      <c r="B200" s="110" t="s">
        <v>430</v>
      </c>
      <c r="C200" s="162">
        <v>591</v>
      </c>
      <c r="D200" s="100">
        <v>382</v>
      </c>
      <c r="E200" s="100">
        <v>109</v>
      </c>
      <c r="F200" s="101">
        <v>94</v>
      </c>
    </row>
    <row r="201" spans="1:6" ht="15">
      <c r="A201" s="105">
        <v>17</v>
      </c>
      <c r="B201" s="111" t="s">
        <v>549</v>
      </c>
      <c r="C201" s="226">
        <v>4940</v>
      </c>
      <c r="D201" s="106">
        <v>3288</v>
      </c>
      <c r="E201" s="106">
        <v>734</v>
      </c>
      <c r="F201" s="107">
        <v>796</v>
      </c>
    </row>
    <row r="202" spans="1:6" ht="15">
      <c r="A202" s="95">
        <v>1715</v>
      </c>
      <c r="B202" s="110" t="s">
        <v>431</v>
      </c>
      <c r="C202" s="162">
        <v>221</v>
      </c>
      <c r="D202" s="100">
        <v>149</v>
      </c>
      <c r="E202" s="100">
        <v>18</v>
      </c>
      <c r="F202" s="101">
        <v>54</v>
      </c>
    </row>
    <row r="203" spans="1:6" ht="15">
      <c r="A203" s="95">
        <v>1730</v>
      </c>
      <c r="B203" s="110" t="s">
        <v>432</v>
      </c>
      <c r="C203" s="162">
        <v>126</v>
      </c>
      <c r="D203" s="100">
        <v>84</v>
      </c>
      <c r="E203" s="100">
        <v>35</v>
      </c>
      <c r="F203" s="101">
        <v>7</v>
      </c>
    </row>
    <row r="204" spans="1:6" ht="15">
      <c r="A204" s="95">
        <v>1737</v>
      </c>
      <c r="B204" s="110" t="s">
        <v>433</v>
      </c>
      <c r="C204" s="162">
        <v>253</v>
      </c>
      <c r="D204" s="100">
        <v>174</v>
      </c>
      <c r="E204" s="100">
        <v>37</v>
      </c>
      <c r="F204" s="101">
        <v>34</v>
      </c>
    </row>
    <row r="205" spans="1:6" ht="15">
      <c r="A205" s="95">
        <v>1760</v>
      </c>
      <c r="B205" s="110" t="s">
        <v>434</v>
      </c>
      <c r="C205" s="162">
        <v>54</v>
      </c>
      <c r="D205" s="100">
        <v>39</v>
      </c>
      <c r="E205" s="100">
        <v>5</v>
      </c>
      <c r="F205" s="101">
        <v>10</v>
      </c>
    </row>
    <row r="206" spans="1:6" ht="15">
      <c r="A206" s="95">
        <v>1761</v>
      </c>
      <c r="B206" s="110" t="s">
        <v>435</v>
      </c>
      <c r="C206" s="162">
        <v>202</v>
      </c>
      <c r="D206" s="100">
        <v>160</v>
      </c>
      <c r="E206" s="100">
        <v>18</v>
      </c>
      <c r="F206" s="101">
        <v>24</v>
      </c>
    </row>
    <row r="207" spans="1:6" ht="15">
      <c r="A207" s="95">
        <v>1762</v>
      </c>
      <c r="B207" s="110" t="s">
        <v>436</v>
      </c>
      <c r="C207" s="162">
        <v>103</v>
      </c>
      <c r="D207" s="100">
        <v>55</v>
      </c>
      <c r="E207" s="100">
        <v>37</v>
      </c>
      <c r="F207" s="101">
        <v>11</v>
      </c>
    </row>
    <row r="208" spans="1:6" ht="15">
      <c r="A208" s="95">
        <v>1763</v>
      </c>
      <c r="B208" s="110" t="s">
        <v>437</v>
      </c>
      <c r="C208" s="162">
        <v>233</v>
      </c>
      <c r="D208" s="100">
        <v>139</v>
      </c>
      <c r="E208" s="100">
        <v>24</v>
      </c>
      <c r="F208" s="101">
        <v>65</v>
      </c>
    </row>
    <row r="209" spans="1:6" ht="15">
      <c r="A209" s="95">
        <v>1764</v>
      </c>
      <c r="B209" s="110" t="s">
        <v>438</v>
      </c>
      <c r="C209" s="162">
        <v>215</v>
      </c>
      <c r="D209" s="100">
        <v>118</v>
      </c>
      <c r="E209" s="100">
        <v>20</v>
      </c>
      <c r="F209" s="101">
        <v>39</v>
      </c>
    </row>
    <row r="210" spans="1:6" ht="15">
      <c r="A210" s="95">
        <v>1765</v>
      </c>
      <c r="B210" s="110" t="s">
        <v>439</v>
      </c>
      <c r="C210" s="162">
        <v>255</v>
      </c>
      <c r="D210" s="100">
        <v>85</v>
      </c>
      <c r="E210" s="100">
        <v>0</v>
      </c>
      <c r="F210" s="101">
        <v>133</v>
      </c>
    </row>
    <row r="211" spans="1:6" ht="15">
      <c r="A211" s="95">
        <v>1766</v>
      </c>
      <c r="B211" s="110" t="s">
        <v>440</v>
      </c>
      <c r="C211" s="162">
        <v>343</v>
      </c>
      <c r="D211" s="100">
        <v>251</v>
      </c>
      <c r="E211" s="100">
        <v>42</v>
      </c>
      <c r="F211" s="101">
        <v>49</v>
      </c>
    </row>
    <row r="212" spans="1:6" ht="15">
      <c r="A212" s="95">
        <v>1780</v>
      </c>
      <c r="B212" s="110" t="s">
        <v>441</v>
      </c>
      <c r="C212" s="162">
        <v>1363</v>
      </c>
      <c r="D212" s="100">
        <v>973</v>
      </c>
      <c r="E212" s="100">
        <v>290</v>
      </c>
      <c r="F212" s="101">
        <v>100</v>
      </c>
    </row>
    <row r="213" spans="1:6" ht="15">
      <c r="A213" s="95">
        <v>1781</v>
      </c>
      <c r="B213" s="110" t="s">
        <v>442</v>
      </c>
      <c r="C213" s="162">
        <v>209</v>
      </c>
      <c r="D213" s="100">
        <v>139</v>
      </c>
      <c r="E213" s="100">
        <v>30</v>
      </c>
      <c r="F213" s="101">
        <v>40</v>
      </c>
    </row>
    <row r="214" spans="1:6" ht="15">
      <c r="A214" s="95">
        <v>1782</v>
      </c>
      <c r="B214" s="110" t="s">
        <v>443</v>
      </c>
      <c r="C214" s="162">
        <v>331</v>
      </c>
      <c r="D214" s="100">
        <v>254</v>
      </c>
      <c r="E214" s="100">
        <v>34</v>
      </c>
      <c r="F214" s="101">
        <v>43</v>
      </c>
    </row>
    <row r="215" spans="1:6" ht="15">
      <c r="A215" s="95">
        <v>1783</v>
      </c>
      <c r="B215" s="110" t="s">
        <v>444</v>
      </c>
      <c r="C215" s="162">
        <v>311</v>
      </c>
      <c r="D215" s="100">
        <v>179</v>
      </c>
      <c r="E215" s="100">
        <v>64</v>
      </c>
      <c r="F215" s="101">
        <v>38</v>
      </c>
    </row>
    <row r="216" spans="1:6" ht="15">
      <c r="A216" s="95">
        <v>1784</v>
      </c>
      <c r="B216" s="110" t="s">
        <v>445</v>
      </c>
      <c r="C216" s="162">
        <v>437</v>
      </c>
      <c r="D216" s="100">
        <v>278</v>
      </c>
      <c r="E216" s="100">
        <v>55</v>
      </c>
      <c r="F216" s="101">
        <v>101</v>
      </c>
    </row>
    <row r="217" spans="1:6" ht="15">
      <c r="A217" s="95">
        <v>1785</v>
      </c>
      <c r="B217" s="110" t="s">
        <v>446</v>
      </c>
      <c r="C217" s="162">
        <v>286</v>
      </c>
      <c r="D217" s="100">
        <v>213</v>
      </c>
      <c r="E217" s="100">
        <v>25</v>
      </c>
      <c r="F217" s="101">
        <v>48</v>
      </c>
    </row>
    <row r="218" spans="1:6" ht="15">
      <c r="A218" s="105">
        <v>18</v>
      </c>
      <c r="B218" s="111" t="s">
        <v>550</v>
      </c>
      <c r="C218" s="226">
        <v>4490</v>
      </c>
      <c r="D218" s="106">
        <v>2967</v>
      </c>
      <c r="E218" s="106">
        <v>851</v>
      </c>
      <c r="F218" s="107">
        <v>609</v>
      </c>
    </row>
    <row r="219" spans="1:6" ht="15">
      <c r="A219" s="95">
        <v>1814</v>
      </c>
      <c r="B219" s="110" t="s">
        <v>448</v>
      </c>
      <c r="C219" s="162">
        <v>114</v>
      </c>
      <c r="D219" s="100">
        <v>75</v>
      </c>
      <c r="E219" s="100">
        <v>22</v>
      </c>
      <c r="F219" s="101">
        <v>17</v>
      </c>
    </row>
    <row r="220" spans="1:6" ht="15">
      <c r="A220" s="95">
        <v>1860</v>
      </c>
      <c r="B220" s="110" t="s">
        <v>449</v>
      </c>
      <c r="C220" s="162">
        <v>98</v>
      </c>
      <c r="D220" s="100">
        <v>52</v>
      </c>
      <c r="E220" s="100">
        <v>27</v>
      </c>
      <c r="F220" s="101">
        <v>15</v>
      </c>
    </row>
    <row r="221" spans="1:6" ht="15">
      <c r="A221" s="95">
        <v>1861</v>
      </c>
      <c r="B221" s="110" t="s">
        <v>450</v>
      </c>
      <c r="C221" s="162">
        <v>161</v>
      </c>
      <c r="D221" s="100">
        <v>68</v>
      </c>
      <c r="E221" s="100">
        <v>32</v>
      </c>
      <c r="F221" s="101">
        <v>12</v>
      </c>
    </row>
    <row r="222" spans="1:6" ht="15">
      <c r="A222" s="95">
        <v>1862</v>
      </c>
      <c r="B222" s="110" t="s">
        <v>451</v>
      </c>
      <c r="C222" s="162">
        <v>180</v>
      </c>
      <c r="D222" s="100">
        <v>118</v>
      </c>
      <c r="E222" s="100">
        <v>35</v>
      </c>
      <c r="F222" s="101">
        <v>27</v>
      </c>
    </row>
    <row r="223" spans="1:6" ht="15">
      <c r="A223" s="95">
        <v>1863</v>
      </c>
      <c r="B223" s="110" t="s">
        <v>452</v>
      </c>
      <c r="C223" s="162">
        <v>123</v>
      </c>
      <c r="D223" s="100">
        <v>106</v>
      </c>
      <c r="E223" s="100">
        <v>7</v>
      </c>
      <c r="F223" s="101">
        <v>10</v>
      </c>
    </row>
    <row r="224" spans="1:6" ht="15">
      <c r="A224" s="95">
        <v>1864</v>
      </c>
      <c r="B224" s="110" t="s">
        <v>453</v>
      </c>
      <c r="C224" s="162">
        <v>102</v>
      </c>
      <c r="D224" s="100">
        <v>79</v>
      </c>
      <c r="E224" s="100">
        <v>19</v>
      </c>
      <c r="F224" s="101">
        <v>4</v>
      </c>
    </row>
    <row r="225" spans="1:6" ht="15">
      <c r="A225" s="95">
        <v>1880</v>
      </c>
      <c r="B225" s="110" t="s">
        <v>447</v>
      </c>
      <c r="C225" s="162">
        <v>2075</v>
      </c>
      <c r="D225" s="100">
        <v>1331</v>
      </c>
      <c r="E225" s="100">
        <v>397</v>
      </c>
      <c r="F225" s="101">
        <v>345</v>
      </c>
    </row>
    <row r="226" spans="1:6" ht="15">
      <c r="A226" s="95">
        <v>1881</v>
      </c>
      <c r="B226" s="110" t="s">
        <v>454</v>
      </c>
      <c r="C226" s="162">
        <v>246</v>
      </c>
      <c r="D226" s="100">
        <v>157</v>
      </c>
      <c r="E226" s="100">
        <v>65</v>
      </c>
      <c r="F226" s="101">
        <v>18</v>
      </c>
    </row>
    <row r="227" spans="1:6" ht="15">
      <c r="A227" s="95">
        <v>1882</v>
      </c>
      <c r="B227" s="110" t="s">
        <v>455</v>
      </c>
      <c r="C227" s="162">
        <v>224</v>
      </c>
      <c r="D227" s="100">
        <v>129</v>
      </c>
      <c r="E227" s="100">
        <v>59</v>
      </c>
      <c r="F227" s="101">
        <v>36</v>
      </c>
    </row>
    <row r="228" spans="1:6" ht="15">
      <c r="A228" s="95">
        <v>1883</v>
      </c>
      <c r="B228" s="110" t="s">
        <v>456</v>
      </c>
      <c r="C228" s="162">
        <v>554</v>
      </c>
      <c r="D228" s="100">
        <v>454</v>
      </c>
      <c r="E228" s="100">
        <v>36</v>
      </c>
      <c r="F228" s="101">
        <v>62</v>
      </c>
    </row>
    <row r="229" spans="1:6" ht="15">
      <c r="A229" s="95">
        <v>1884</v>
      </c>
      <c r="B229" s="110" t="s">
        <v>457</v>
      </c>
      <c r="C229" s="162">
        <v>193</v>
      </c>
      <c r="D229" s="100">
        <v>162</v>
      </c>
      <c r="E229" s="100">
        <v>17</v>
      </c>
      <c r="F229" s="101">
        <v>14</v>
      </c>
    </row>
    <row r="230" spans="1:6" ht="15">
      <c r="A230" s="95">
        <v>1885</v>
      </c>
      <c r="B230" s="110" t="s">
        <v>458</v>
      </c>
      <c r="C230" s="162">
        <v>420</v>
      </c>
      <c r="D230" s="100">
        <v>236</v>
      </c>
      <c r="E230" s="100">
        <v>135</v>
      </c>
      <c r="F230" s="101">
        <v>49</v>
      </c>
    </row>
    <row r="231" spans="1:6" ht="15">
      <c r="A231" s="105">
        <v>19</v>
      </c>
      <c r="B231" s="111" t="s">
        <v>557</v>
      </c>
      <c r="C231" s="226">
        <v>4154</v>
      </c>
      <c r="D231" s="106">
        <v>2743</v>
      </c>
      <c r="E231" s="106">
        <v>697</v>
      </c>
      <c r="F231" s="107">
        <v>700</v>
      </c>
    </row>
    <row r="232" spans="1:6" ht="15">
      <c r="A232" s="95">
        <v>1904</v>
      </c>
      <c r="B232" s="110" t="s">
        <v>459</v>
      </c>
      <c r="C232" s="162">
        <v>84</v>
      </c>
      <c r="D232" s="100">
        <v>50</v>
      </c>
      <c r="E232" s="100">
        <v>20</v>
      </c>
      <c r="F232" s="101">
        <v>13</v>
      </c>
    </row>
    <row r="233" spans="1:6" ht="15">
      <c r="A233" s="95">
        <v>1907</v>
      </c>
      <c r="B233" s="110" t="s">
        <v>460</v>
      </c>
      <c r="C233" s="162">
        <v>163</v>
      </c>
      <c r="D233" s="100">
        <v>140</v>
      </c>
      <c r="E233" s="100" t="s">
        <v>153</v>
      </c>
      <c r="F233" s="101" t="s">
        <v>153</v>
      </c>
    </row>
    <row r="234" spans="1:6" ht="15">
      <c r="A234" s="95">
        <v>1960</v>
      </c>
      <c r="B234" s="110" t="s">
        <v>461</v>
      </c>
      <c r="C234" s="162">
        <v>171</v>
      </c>
      <c r="D234" s="100">
        <v>101</v>
      </c>
      <c r="E234" s="100">
        <v>58</v>
      </c>
      <c r="F234" s="101">
        <v>12</v>
      </c>
    </row>
    <row r="235" spans="1:6" ht="15">
      <c r="A235" s="95">
        <v>1961</v>
      </c>
      <c r="B235" s="110" t="s">
        <v>462</v>
      </c>
      <c r="C235" s="162">
        <v>254</v>
      </c>
      <c r="D235" s="100">
        <v>151</v>
      </c>
      <c r="E235" s="100">
        <v>75</v>
      </c>
      <c r="F235" s="101">
        <v>22</v>
      </c>
    </row>
    <row r="236" spans="1:6" ht="15">
      <c r="A236" s="95">
        <v>1962</v>
      </c>
      <c r="B236" s="110" t="s">
        <v>463</v>
      </c>
      <c r="C236" s="162">
        <v>89</v>
      </c>
      <c r="D236" s="100">
        <v>65</v>
      </c>
      <c r="E236" s="100" t="s">
        <v>153</v>
      </c>
      <c r="F236" s="101" t="s">
        <v>153</v>
      </c>
    </row>
    <row r="237" spans="1:6" ht="15">
      <c r="A237" s="95">
        <v>1980</v>
      </c>
      <c r="B237" s="110" t="s">
        <v>464</v>
      </c>
      <c r="C237" s="162">
        <v>2110</v>
      </c>
      <c r="D237" s="100">
        <v>1613</v>
      </c>
      <c r="E237" s="100">
        <v>269</v>
      </c>
      <c r="F237" s="101">
        <v>228</v>
      </c>
    </row>
    <row r="238" spans="1:6" ht="15">
      <c r="A238" s="95">
        <v>1981</v>
      </c>
      <c r="B238" s="110" t="s">
        <v>465</v>
      </c>
      <c r="C238" s="162">
        <v>328</v>
      </c>
      <c r="D238" s="100">
        <v>85</v>
      </c>
      <c r="E238" s="100">
        <v>9</v>
      </c>
      <c r="F238" s="101">
        <v>234</v>
      </c>
    </row>
    <row r="239" spans="1:6" ht="15">
      <c r="A239" s="95">
        <v>1982</v>
      </c>
      <c r="B239" s="110" t="s">
        <v>466</v>
      </c>
      <c r="C239" s="162">
        <v>238</v>
      </c>
      <c r="D239" s="100">
        <v>132</v>
      </c>
      <c r="E239" s="100">
        <v>74</v>
      </c>
      <c r="F239" s="101">
        <v>31</v>
      </c>
    </row>
    <row r="240" spans="1:6" ht="15">
      <c r="A240" s="95">
        <v>1983</v>
      </c>
      <c r="B240" s="110" t="s">
        <v>467</v>
      </c>
      <c r="C240" s="162">
        <v>444</v>
      </c>
      <c r="D240" s="100">
        <v>272</v>
      </c>
      <c r="E240" s="100">
        <v>60</v>
      </c>
      <c r="F240" s="101">
        <v>107</v>
      </c>
    </row>
    <row r="241" spans="1:6" ht="15">
      <c r="A241" s="95">
        <v>1984</v>
      </c>
      <c r="B241" s="110" t="s">
        <v>468</v>
      </c>
      <c r="C241" s="162">
        <v>276</v>
      </c>
      <c r="D241" s="100">
        <v>136</v>
      </c>
      <c r="E241" s="100">
        <v>128</v>
      </c>
      <c r="F241" s="101">
        <v>11</v>
      </c>
    </row>
    <row r="242" spans="1:6" ht="15">
      <c r="A242" s="105">
        <v>20</v>
      </c>
      <c r="B242" s="111" t="s">
        <v>551</v>
      </c>
      <c r="C242" s="226">
        <v>5738</v>
      </c>
      <c r="D242" s="106">
        <v>3874</v>
      </c>
      <c r="E242" s="106">
        <v>954</v>
      </c>
      <c r="F242" s="107">
        <v>644</v>
      </c>
    </row>
    <row r="243" spans="1:6" ht="15">
      <c r="A243" s="95">
        <v>2021</v>
      </c>
      <c r="B243" s="110" t="s">
        <v>469</v>
      </c>
      <c r="C243" s="162">
        <v>121</v>
      </c>
      <c r="D243" s="100">
        <v>0</v>
      </c>
      <c r="E243" s="100">
        <v>0</v>
      </c>
      <c r="F243" s="101">
        <v>0</v>
      </c>
    </row>
    <row r="244" spans="1:6" ht="15">
      <c r="A244" s="95">
        <v>2023</v>
      </c>
      <c r="B244" s="110" t="s">
        <v>470</v>
      </c>
      <c r="C244" s="162">
        <v>208</v>
      </c>
      <c r="D244" s="100">
        <v>134</v>
      </c>
      <c r="E244" s="100">
        <v>49</v>
      </c>
      <c r="F244" s="101">
        <v>25</v>
      </c>
    </row>
    <row r="245" spans="1:6" ht="15">
      <c r="A245" s="95">
        <v>2026</v>
      </c>
      <c r="B245" s="110" t="s">
        <v>471</v>
      </c>
      <c r="C245" s="162">
        <v>141</v>
      </c>
      <c r="D245" s="100">
        <v>80</v>
      </c>
      <c r="E245" s="100">
        <v>14</v>
      </c>
      <c r="F245" s="101">
        <v>46</v>
      </c>
    </row>
    <row r="246" spans="1:6" ht="15">
      <c r="A246" s="95">
        <v>2029</v>
      </c>
      <c r="B246" s="110" t="s">
        <v>472</v>
      </c>
      <c r="C246" s="162">
        <v>294</v>
      </c>
      <c r="D246" s="100">
        <v>205</v>
      </c>
      <c r="E246" s="100">
        <v>53</v>
      </c>
      <c r="F246" s="101">
        <v>36</v>
      </c>
    </row>
    <row r="247" spans="1:6" ht="15">
      <c r="A247" s="95">
        <v>2031</v>
      </c>
      <c r="B247" s="110" t="s">
        <v>473</v>
      </c>
      <c r="C247" s="162">
        <v>265</v>
      </c>
      <c r="D247" s="100">
        <v>222</v>
      </c>
      <c r="E247" s="100">
        <v>10</v>
      </c>
      <c r="F247" s="101">
        <v>21</v>
      </c>
    </row>
    <row r="248" spans="1:6" ht="15">
      <c r="A248" s="95">
        <v>2034</v>
      </c>
      <c r="B248" s="110" t="s">
        <v>474</v>
      </c>
      <c r="C248" s="162">
        <v>148</v>
      </c>
      <c r="D248" s="100">
        <v>84</v>
      </c>
      <c r="E248" s="100">
        <v>23</v>
      </c>
      <c r="F248" s="101">
        <v>21</v>
      </c>
    </row>
    <row r="249" spans="1:6" ht="15">
      <c r="A249" s="95">
        <v>2039</v>
      </c>
      <c r="B249" s="110" t="s">
        <v>475</v>
      </c>
      <c r="C249" s="162">
        <v>145</v>
      </c>
      <c r="D249" s="100">
        <v>74</v>
      </c>
      <c r="E249" s="100">
        <v>27</v>
      </c>
      <c r="F249" s="101">
        <v>27</v>
      </c>
    </row>
    <row r="250" spans="1:6" ht="15">
      <c r="A250" s="95">
        <v>2061</v>
      </c>
      <c r="B250" s="110" t="s">
        <v>476</v>
      </c>
      <c r="C250" s="162">
        <v>208</v>
      </c>
      <c r="D250" s="100">
        <v>138</v>
      </c>
      <c r="E250" s="100">
        <v>30</v>
      </c>
      <c r="F250" s="101">
        <v>38</v>
      </c>
    </row>
    <row r="251" spans="1:6" ht="15">
      <c r="A251" s="95">
        <v>2062</v>
      </c>
      <c r="B251" s="110" t="s">
        <v>477</v>
      </c>
      <c r="C251" s="162">
        <v>362</v>
      </c>
      <c r="D251" s="100">
        <v>202</v>
      </c>
      <c r="E251" s="100">
        <v>68</v>
      </c>
      <c r="F251" s="101">
        <v>50</v>
      </c>
    </row>
    <row r="252" spans="1:6" ht="15">
      <c r="A252" s="95">
        <v>2080</v>
      </c>
      <c r="B252" s="110" t="s">
        <v>478</v>
      </c>
      <c r="C252" s="162">
        <v>1257</v>
      </c>
      <c r="D252" s="100">
        <v>1017</v>
      </c>
      <c r="E252" s="100">
        <v>214</v>
      </c>
      <c r="F252" s="101">
        <v>26</v>
      </c>
    </row>
    <row r="253" spans="1:6" ht="15">
      <c r="A253" s="95">
        <v>2081</v>
      </c>
      <c r="B253" s="110" t="s">
        <v>479</v>
      </c>
      <c r="C253" s="162">
        <v>846</v>
      </c>
      <c r="D253" s="100">
        <v>531</v>
      </c>
      <c r="E253" s="100">
        <v>244</v>
      </c>
      <c r="F253" s="101">
        <v>60</v>
      </c>
    </row>
    <row r="254" spans="1:6" ht="15">
      <c r="A254" s="95">
        <v>2082</v>
      </c>
      <c r="B254" s="110" t="s">
        <v>480</v>
      </c>
      <c r="C254" s="162">
        <v>384</v>
      </c>
      <c r="D254" s="100">
        <v>195</v>
      </c>
      <c r="E254" s="100">
        <v>35</v>
      </c>
      <c r="F254" s="101">
        <v>152</v>
      </c>
    </row>
    <row r="255" spans="1:6" ht="15">
      <c r="A255" s="95">
        <v>2083</v>
      </c>
      <c r="B255" s="110" t="s">
        <v>481</v>
      </c>
      <c r="C255" s="162">
        <v>427</v>
      </c>
      <c r="D255" s="100">
        <v>267</v>
      </c>
      <c r="E255" s="100">
        <v>82</v>
      </c>
      <c r="F255" s="101">
        <v>40</v>
      </c>
    </row>
    <row r="256" spans="1:6" ht="15">
      <c r="A256" s="95">
        <v>2084</v>
      </c>
      <c r="B256" s="110" t="s">
        <v>482</v>
      </c>
      <c r="C256" s="162">
        <v>433</v>
      </c>
      <c r="D256" s="100">
        <v>301</v>
      </c>
      <c r="E256" s="100">
        <v>84</v>
      </c>
      <c r="F256" s="101">
        <v>48</v>
      </c>
    </row>
    <row r="257" spans="1:6" ht="15">
      <c r="A257" s="95">
        <v>2085</v>
      </c>
      <c r="B257" s="110" t="s">
        <v>483</v>
      </c>
      <c r="C257" s="162">
        <v>503</v>
      </c>
      <c r="D257" s="100">
        <v>426</v>
      </c>
      <c r="E257" s="100">
        <v>23</v>
      </c>
      <c r="F257" s="101">
        <v>54</v>
      </c>
    </row>
    <row r="258" spans="1:6" ht="15">
      <c r="A258" s="105">
        <v>21</v>
      </c>
      <c r="B258" s="111" t="s">
        <v>552</v>
      </c>
      <c r="C258" s="226">
        <v>5061</v>
      </c>
      <c r="D258" s="106">
        <v>3286</v>
      </c>
      <c r="E258" s="106">
        <v>1040</v>
      </c>
      <c r="F258" s="107">
        <v>713</v>
      </c>
    </row>
    <row r="259" spans="1:6" ht="15">
      <c r="A259" s="95">
        <v>2101</v>
      </c>
      <c r="B259" s="110" t="s">
        <v>484</v>
      </c>
      <c r="C259" s="162">
        <v>109</v>
      </c>
      <c r="D259" s="100">
        <v>59</v>
      </c>
      <c r="E259" s="100">
        <v>38</v>
      </c>
      <c r="F259" s="101">
        <v>12</v>
      </c>
    </row>
    <row r="260" spans="1:6" ht="15">
      <c r="A260" s="95">
        <v>2104</v>
      </c>
      <c r="B260" s="110" t="s">
        <v>485</v>
      </c>
      <c r="C260" s="162">
        <v>166</v>
      </c>
      <c r="D260" s="100">
        <v>79</v>
      </c>
      <c r="E260" s="100">
        <v>28</v>
      </c>
      <c r="F260" s="101">
        <v>42</v>
      </c>
    </row>
    <row r="261" spans="1:6" ht="15">
      <c r="A261" s="95">
        <v>2121</v>
      </c>
      <c r="B261" s="110" t="s">
        <v>486</v>
      </c>
      <c r="C261" s="162">
        <v>271</v>
      </c>
      <c r="D261" s="100">
        <v>172</v>
      </c>
      <c r="E261" s="100">
        <v>61</v>
      </c>
      <c r="F261" s="101">
        <v>38</v>
      </c>
    </row>
    <row r="262" spans="1:6" ht="15">
      <c r="A262" s="95">
        <v>2132</v>
      </c>
      <c r="B262" s="110" t="s">
        <v>487</v>
      </c>
      <c r="C262" s="162">
        <v>238</v>
      </c>
      <c r="D262" s="100">
        <v>159</v>
      </c>
      <c r="E262" s="100">
        <v>55</v>
      </c>
      <c r="F262" s="101">
        <v>20</v>
      </c>
    </row>
    <row r="263" spans="1:6" ht="15">
      <c r="A263" s="95">
        <v>2161</v>
      </c>
      <c r="B263" s="110" t="s">
        <v>488</v>
      </c>
      <c r="C263" s="162">
        <v>412</v>
      </c>
      <c r="D263" s="100">
        <v>284</v>
      </c>
      <c r="E263" s="100">
        <v>76</v>
      </c>
      <c r="F263" s="101">
        <v>52</v>
      </c>
    </row>
    <row r="264" spans="1:6" ht="15">
      <c r="A264" s="95">
        <v>2180</v>
      </c>
      <c r="B264" s="110" t="s">
        <v>489</v>
      </c>
      <c r="C264" s="162">
        <v>1433</v>
      </c>
      <c r="D264" s="100">
        <v>1065</v>
      </c>
      <c r="E264" s="100">
        <v>205</v>
      </c>
      <c r="F264" s="101">
        <v>162</v>
      </c>
    </row>
    <row r="265" spans="1:6" ht="15">
      <c r="A265" s="95">
        <v>2181</v>
      </c>
      <c r="B265" s="110" t="s">
        <v>490</v>
      </c>
      <c r="C265" s="162">
        <v>738</v>
      </c>
      <c r="D265" s="100">
        <v>441</v>
      </c>
      <c r="E265" s="100">
        <v>226</v>
      </c>
      <c r="F265" s="101">
        <v>71</v>
      </c>
    </row>
    <row r="266" spans="1:6" ht="15">
      <c r="A266" s="95">
        <v>2182</v>
      </c>
      <c r="B266" s="110" t="s">
        <v>491</v>
      </c>
      <c r="C266" s="162">
        <v>528</v>
      </c>
      <c r="D266" s="100">
        <v>328</v>
      </c>
      <c r="E266" s="100">
        <v>69</v>
      </c>
      <c r="F266" s="101">
        <v>131</v>
      </c>
    </row>
    <row r="267" spans="1:6" ht="15">
      <c r="A267" s="95">
        <v>2183</v>
      </c>
      <c r="B267" s="110" t="s">
        <v>492</v>
      </c>
      <c r="C267" s="162">
        <v>571</v>
      </c>
      <c r="D267" s="100">
        <v>407</v>
      </c>
      <c r="E267" s="100">
        <v>105</v>
      </c>
      <c r="F267" s="101">
        <v>59</v>
      </c>
    </row>
    <row r="268" spans="1:6" ht="15">
      <c r="A268" s="95">
        <v>2184</v>
      </c>
      <c r="B268" s="110" t="s">
        <v>493</v>
      </c>
      <c r="C268" s="162">
        <v>803</v>
      </c>
      <c r="D268" s="100">
        <v>453</v>
      </c>
      <c r="E268" s="100">
        <v>193</v>
      </c>
      <c r="F268" s="101">
        <v>157</v>
      </c>
    </row>
    <row r="269" spans="1:6" ht="15">
      <c r="A269" s="105">
        <v>22</v>
      </c>
      <c r="B269" s="111" t="s">
        <v>558</v>
      </c>
      <c r="C269" s="226">
        <v>4377</v>
      </c>
      <c r="D269" s="106">
        <v>2890</v>
      </c>
      <c r="E269" s="106">
        <v>727</v>
      </c>
      <c r="F269" s="107">
        <v>616</v>
      </c>
    </row>
    <row r="270" spans="1:6" ht="15">
      <c r="A270" s="95">
        <v>2260</v>
      </c>
      <c r="B270" s="110" t="s">
        <v>494</v>
      </c>
      <c r="C270" s="162">
        <v>235</v>
      </c>
      <c r="D270" s="100">
        <v>117</v>
      </c>
      <c r="E270" s="100">
        <v>99</v>
      </c>
      <c r="F270" s="101">
        <v>18</v>
      </c>
    </row>
    <row r="271" spans="1:6" ht="15">
      <c r="A271" s="95">
        <v>2262</v>
      </c>
      <c r="B271" s="110" t="s">
        <v>495</v>
      </c>
      <c r="C271" s="162">
        <v>328</v>
      </c>
      <c r="D271" s="100">
        <v>265</v>
      </c>
      <c r="E271" s="100">
        <v>35</v>
      </c>
      <c r="F271" s="101">
        <v>28</v>
      </c>
    </row>
    <row r="272" spans="1:6" ht="15">
      <c r="A272" s="95">
        <v>2280</v>
      </c>
      <c r="B272" s="110" t="s">
        <v>496</v>
      </c>
      <c r="C272" s="162">
        <v>465</v>
      </c>
      <c r="D272" s="100">
        <v>321</v>
      </c>
      <c r="E272" s="100">
        <v>96</v>
      </c>
      <c r="F272" s="101">
        <v>43</v>
      </c>
    </row>
    <row r="273" spans="1:6" ht="15">
      <c r="A273" s="95">
        <v>2281</v>
      </c>
      <c r="B273" s="110" t="s">
        <v>497</v>
      </c>
      <c r="C273" s="162">
        <v>1560</v>
      </c>
      <c r="D273" s="100">
        <v>1031</v>
      </c>
      <c r="E273" s="100">
        <v>146</v>
      </c>
      <c r="F273" s="101">
        <v>291</v>
      </c>
    </row>
    <row r="274" spans="1:6" ht="15">
      <c r="A274" s="95">
        <v>2282</v>
      </c>
      <c r="B274" s="110" t="s">
        <v>498</v>
      </c>
      <c r="C274" s="162">
        <v>365</v>
      </c>
      <c r="D274" s="100">
        <v>225</v>
      </c>
      <c r="E274" s="100">
        <v>40</v>
      </c>
      <c r="F274" s="101">
        <v>80</v>
      </c>
    </row>
    <row r="275" spans="1:6" ht="15">
      <c r="A275" s="95">
        <v>2283</v>
      </c>
      <c r="B275" s="110" t="s">
        <v>499</v>
      </c>
      <c r="C275" s="162">
        <v>498</v>
      </c>
      <c r="D275" s="100">
        <v>312</v>
      </c>
      <c r="E275" s="100">
        <v>118</v>
      </c>
      <c r="F275" s="101">
        <v>57</v>
      </c>
    </row>
    <row r="276" spans="1:6" ht="15">
      <c r="A276" s="95">
        <v>2284</v>
      </c>
      <c r="B276" s="110" t="s">
        <v>500</v>
      </c>
      <c r="C276" s="162">
        <v>926</v>
      </c>
      <c r="D276" s="100">
        <v>619</v>
      </c>
      <c r="E276" s="100">
        <v>193</v>
      </c>
      <c r="F276" s="101">
        <v>99</v>
      </c>
    </row>
    <row r="277" spans="1:6" ht="15">
      <c r="A277" s="105">
        <v>23</v>
      </c>
      <c r="B277" s="111" t="s">
        <v>553</v>
      </c>
      <c r="C277" s="226">
        <v>2795</v>
      </c>
      <c r="D277" s="106">
        <v>1839</v>
      </c>
      <c r="E277" s="106">
        <v>385</v>
      </c>
      <c r="F277" s="107">
        <v>458</v>
      </c>
    </row>
    <row r="278" spans="1:6" ht="15">
      <c r="A278" s="95">
        <v>2303</v>
      </c>
      <c r="B278" s="110" t="s">
        <v>501</v>
      </c>
      <c r="C278" s="162">
        <v>123</v>
      </c>
      <c r="D278" s="100">
        <v>66</v>
      </c>
      <c r="E278" s="100">
        <v>35</v>
      </c>
      <c r="F278" s="101">
        <v>9</v>
      </c>
    </row>
    <row r="279" spans="1:6" ht="15">
      <c r="A279" s="95">
        <v>2305</v>
      </c>
      <c r="B279" s="110" t="s">
        <v>502</v>
      </c>
      <c r="C279" s="162">
        <v>191</v>
      </c>
      <c r="D279" s="100">
        <v>157</v>
      </c>
      <c r="E279" s="100">
        <v>12</v>
      </c>
      <c r="F279" s="101">
        <v>11</v>
      </c>
    </row>
    <row r="280" spans="1:6" ht="15">
      <c r="A280" s="95">
        <v>2309</v>
      </c>
      <c r="B280" s="110" t="s">
        <v>503</v>
      </c>
      <c r="C280" s="162">
        <v>236</v>
      </c>
      <c r="D280" s="100">
        <v>175</v>
      </c>
      <c r="E280" s="100">
        <v>17</v>
      </c>
      <c r="F280" s="101">
        <v>36</v>
      </c>
    </row>
    <row r="281" spans="1:6" ht="15">
      <c r="A281" s="95">
        <v>2313</v>
      </c>
      <c r="B281" s="110" t="s">
        <v>504</v>
      </c>
      <c r="C281" s="162">
        <v>376</v>
      </c>
      <c r="D281" s="100">
        <v>195</v>
      </c>
      <c r="E281" s="100">
        <v>66</v>
      </c>
      <c r="F281" s="101">
        <v>36</v>
      </c>
    </row>
    <row r="282" spans="1:6" ht="15">
      <c r="A282" s="95">
        <v>2321</v>
      </c>
      <c r="B282" s="110" t="s">
        <v>505</v>
      </c>
      <c r="C282" s="162">
        <v>196</v>
      </c>
      <c r="D282" s="100">
        <v>95</v>
      </c>
      <c r="E282" s="100">
        <v>78</v>
      </c>
      <c r="F282" s="101">
        <v>23</v>
      </c>
    </row>
    <row r="283" spans="1:6" ht="15">
      <c r="A283" s="95">
        <v>2326</v>
      </c>
      <c r="B283" s="110" t="s">
        <v>506</v>
      </c>
      <c r="C283" s="162">
        <v>207</v>
      </c>
      <c r="D283" s="100">
        <v>145</v>
      </c>
      <c r="E283" s="100">
        <v>42</v>
      </c>
      <c r="F283" s="101">
        <v>19</v>
      </c>
    </row>
    <row r="284" spans="1:6" ht="15">
      <c r="A284" s="95">
        <v>2361</v>
      </c>
      <c r="B284" s="110" t="s">
        <v>507</v>
      </c>
      <c r="C284" s="162">
        <v>219</v>
      </c>
      <c r="D284" s="100">
        <v>165</v>
      </c>
      <c r="E284" s="100">
        <v>28</v>
      </c>
      <c r="F284" s="101">
        <v>26</v>
      </c>
    </row>
    <row r="285" spans="1:6" ht="15">
      <c r="A285" s="95">
        <v>2380</v>
      </c>
      <c r="B285" s="110" t="s">
        <v>508</v>
      </c>
      <c r="C285" s="162">
        <v>1249</v>
      </c>
      <c r="D285" s="100">
        <v>842</v>
      </c>
      <c r="E285" s="100">
        <v>108</v>
      </c>
      <c r="F285" s="101">
        <v>298</v>
      </c>
    </row>
    <row r="286" spans="1:6" ht="15">
      <c r="A286" s="105">
        <v>24</v>
      </c>
      <c r="B286" s="111" t="s">
        <v>559</v>
      </c>
      <c r="C286" s="226">
        <v>4772</v>
      </c>
      <c r="D286" s="106">
        <v>3028</v>
      </c>
      <c r="E286" s="106">
        <v>911</v>
      </c>
      <c r="F286" s="107">
        <v>733</v>
      </c>
    </row>
    <row r="287" spans="1:6" ht="15">
      <c r="A287" s="95">
        <v>2401</v>
      </c>
      <c r="B287" s="110" t="s">
        <v>509</v>
      </c>
      <c r="C287" s="162">
        <v>145</v>
      </c>
      <c r="D287" s="100">
        <v>91</v>
      </c>
      <c r="E287" s="100">
        <v>34</v>
      </c>
      <c r="F287" s="101">
        <v>18</v>
      </c>
    </row>
    <row r="288" spans="1:6" ht="15">
      <c r="A288" s="95">
        <v>2403</v>
      </c>
      <c r="B288" s="110" t="s">
        <v>510</v>
      </c>
      <c r="C288" s="162">
        <v>52</v>
      </c>
      <c r="D288" s="100">
        <v>32</v>
      </c>
      <c r="E288" s="100" t="s">
        <v>153</v>
      </c>
      <c r="F288" s="101" t="s">
        <v>153</v>
      </c>
    </row>
    <row r="289" spans="1:6" ht="15">
      <c r="A289" s="95">
        <v>2404</v>
      </c>
      <c r="B289" s="110" t="s">
        <v>511</v>
      </c>
      <c r="C289" s="162">
        <v>153</v>
      </c>
      <c r="D289" s="100">
        <v>96</v>
      </c>
      <c r="E289" s="100">
        <v>51</v>
      </c>
      <c r="F289" s="101">
        <v>6</v>
      </c>
    </row>
    <row r="290" spans="1:6" ht="15">
      <c r="A290" s="93">
        <v>2409</v>
      </c>
      <c r="B290" s="108" t="s">
        <v>512</v>
      </c>
      <c r="C290" s="162">
        <v>154</v>
      </c>
      <c r="D290" s="100">
        <v>91</v>
      </c>
      <c r="E290" s="100">
        <v>49</v>
      </c>
      <c r="F290" s="101">
        <v>12</v>
      </c>
    </row>
    <row r="291" spans="1:6" ht="15">
      <c r="A291" s="95">
        <v>2417</v>
      </c>
      <c r="B291" s="110" t="s">
        <v>513</v>
      </c>
      <c r="C291" s="162">
        <v>72</v>
      </c>
      <c r="D291" s="100">
        <v>54</v>
      </c>
      <c r="E291" s="100">
        <v>10</v>
      </c>
      <c r="F291" s="101">
        <v>8</v>
      </c>
    </row>
    <row r="292" spans="1:6" ht="15">
      <c r="A292" s="95">
        <v>2418</v>
      </c>
      <c r="B292" s="110" t="s">
        <v>514</v>
      </c>
      <c r="C292" s="162">
        <v>90</v>
      </c>
      <c r="D292" s="100">
        <v>56</v>
      </c>
      <c r="E292" s="100">
        <v>28</v>
      </c>
      <c r="F292" s="101">
        <v>5</v>
      </c>
    </row>
    <row r="293" spans="1:6" ht="15">
      <c r="A293" s="95">
        <v>2421</v>
      </c>
      <c r="B293" s="110" t="s">
        <v>515</v>
      </c>
      <c r="C293" s="162">
        <v>156</v>
      </c>
      <c r="D293" s="100">
        <v>73</v>
      </c>
      <c r="E293" s="100">
        <v>27</v>
      </c>
      <c r="F293" s="101">
        <v>14</v>
      </c>
    </row>
    <row r="294" spans="1:6" ht="15">
      <c r="A294" s="95">
        <v>2422</v>
      </c>
      <c r="B294" s="110" t="s">
        <v>516</v>
      </c>
      <c r="C294" s="162">
        <v>53</v>
      </c>
      <c r="D294" s="100">
        <v>29</v>
      </c>
      <c r="E294" s="100">
        <v>6</v>
      </c>
      <c r="F294" s="101" t="s">
        <v>153</v>
      </c>
    </row>
    <row r="295" spans="1:6" ht="15">
      <c r="A295" s="95">
        <v>2425</v>
      </c>
      <c r="B295" s="110" t="s">
        <v>517</v>
      </c>
      <c r="C295" s="162">
        <v>79</v>
      </c>
      <c r="D295" s="100">
        <v>45</v>
      </c>
      <c r="E295" s="100" t="s">
        <v>153</v>
      </c>
      <c r="F295" s="101">
        <v>4</v>
      </c>
    </row>
    <row r="296" spans="1:6" ht="15">
      <c r="A296" s="95">
        <v>2460</v>
      </c>
      <c r="B296" s="110" t="s">
        <v>518</v>
      </c>
      <c r="C296" s="162">
        <v>126</v>
      </c>
      <c r="D296" s="100">
        <v>101</v>
      </c>
      <c r="E296" s="100">
        <v>4</v>
      </c>
      <c r="F296" s="101">
        <v>21</v>
      </c>
    </row>
    <row r="297" spans="1:6" ht="15">
      <c r="A297" s="95">
        <v>2462</v>
      </c>
      <c r="B297" s="110" t="s">
        <v>519</v>
      </c>
      <c r="C297" s="162">
        <v>126</v>
      </c>
      <c r="D297" s="100">
        <v>74</v>
      </c>
      <c r="E297" s="100">
        <v>31</v>
      </c>
      <c r="F297" s="101">
        <v>20</v>
      </c>
    </row>
    <row r="298" spans="1:6" ht="15">
      <c r="A298" s="95">
        <v>2463</v>
      </c>
      <c r="B298" s="110" t="s">
        <v>520</v>
      </c>
      <c r="C298" s="162">
        <v>82</v>
      </c>
      <c r="D298" s="100">
        <v>49</v>
      </c>
      <c r="E298" s="100">
        <v>18</v>
      </c>
      <c r="F298" s="101">
        <v>9</v>
      </c>
    </row>
    <row r="299" spans="1:6" ht="15">
      <c r="A299" s="95">
        <v>2480</v>
      </c>
      <c r="B299" s="110" t="s">
        <v>521</v>
      </c>
      <c r="C299" s="162">
        <v>1999</v>
      </c>
      <c r="D299" s="100">
        <v>1254</v>
      </c>
      <c r="E299" s="100">
        <v>489</v>
      </c>
      <c r="F299" s="101">
        <v>256</v>
      </c>
    </row>
    <row r="300" spans="1:6" ht="15">
      <c r="A300" s="95">
        <v>2481</v>
      </c>
      <c r="B300" s="110" t="s">
        <v>522</v>
      </c>
      <c r="C300" s="162">
        <v>224</v>
      </c>
      <c r="D300" s="100">
        <v>125</v>
      </c>
      <c r="E300" s="100">
        <v>45</v>
      </c>
      <c r="F300" s="101">
        <v>50</v>
      </c>
    </row>
    <row r="301" spans="1:6" ht="15">
      <c r="A301" s="95">
        <v>2482</v>
      </c>
      <c r="B301" s="110" t="s">
        <v>523</v>
      </c>
      <c r="C301" s="162">
        <v>1263</v>
      </c>
      <c r="D301" s="100">
        <v>858</v>
      </c>
      <c r="E301" s="100">
        <v>100</v>
      </c>
      <c r="F301" s="101">
        <v>305</v>
      </c>
    </row>
    <row r="302" spans="1:6" ht="15">
      <c r="A302" s="105">
        <v>25</v>
      </c>
      <c r="B302" s="111" t="s">
        <v>554</v>
      </c>
      <c r="C302" s="226">
        <v>4647</v>
      </c>
      <c r="D302" s="106">
        <v>2862</v>
      </c>
      <c r="E302" s="106">
        <v>797</v>
      </c>
      <c r="F302" s="107">
        <v>650</v>
      </c>
    </row>
    <row r="303" spans="1:6" ht="15">
      <c r="A303" s="95">
        <v>2505</v>
      </c>
      <c r="B303" s="110" t="s">
        <v>524</v>
      </c>
      <c r="C303" s="162">
        <v>121</v>
      </c>
      <c r="D303" s="100">
        <v>77</v>
      </c>
      <c r="E303" s="100">
        <v>33</v>
      </c>
      <c r="F303" s="101">
        <v>10</v>
      </c>
    </row>
    <row r="304" spans="1:6" ht="15">
      <c r="A304" s="95">
        <v>2506</v>
      </c>
      <c r="B304" s="110" t="s">
        <v>525</v>
      </c>
      <c r="C304" s="162">
        <v>60</v>
      </c>
      <c r="D304" s="100">
        <v>28</v>
      </c>
      <c r="E304" s="100">
        <v>19</v>
      </c>
      <c r="F304" s="101">
        <v>13</v>
      </c>
    </row>
    <row r="305" spans="1:6" ht="15">
      <c r="A305" s="95">
        <v>2510</v>
      </c>
      <c r="B305" s="110" t="s">
        <v>526</v>
      </c>
      <c r="C305" s="162">
        <v>69</v>
      </c>
      <c r="D305" s="100">
        <v>41</v>
      </c>
      <c r="E305" s="100">
        <v>13</v>
      </c>
      <c r="F305" s="101" t="s">
        <v>153</v>
      </c>
    </row>
    <row r="306" spans="1:6" ht="15">
      <c r="A306" s="95">
        <v>2513</v>
      </c>
      <c r="B306" s="110" t="s">
        <v>527</v>
      </c>
      <c r="C306" s="162">
        <v>91</v>
      </c>
      <c r="D306" s="100">
        <v>59</v>
      </c>
      <c r="E306" s="100">
        <v>18</v>
      </c>
      <c r="F306" s="101">
        <v>14</v>
      </c>
    </row>
    <row r="307" spans="1:6" ht="15">
      <c r="A307" s="95">
        <v>2514</v>
      </c>
      <c r="B307" s="110" t="s">
        <v>528</v>
      </c>
      <c r="C307" s="162">
        <v>372</v>
      </c>
      <c r="D307" s="100">
        <v>271</v>
      </c>
      <c r="E307" s="100">
        <v>48</v>
      </c>
      <c r="F307" s="101">
        <v>53</v>
      </c>
    </row>
    <row r="308" spans="1:6" ht="15">
      <c r="A308" s="95">
        <v>2518</v>
      </c>
      <c r="B308" s="110" t="s">
        <v>529</v>
      </c>
      <c r="C308" s="162">
        <v>154</v>
      </c>
      <c r="D308" s="100">
        <v>126</v>
      </c>
      <c r="E308" s="100">
        <v>10</v>
      </c>
      <c r="F308" s="101">
        <v>18</v>
      </c>
    </row>
    <row r="309" spans="1:6" ht="15">
      <c r="A309" s="93">
        <v>2521</v>
      </c>
      <c r="B309" s="108" t="s">
        <v>530</v>
      </c>
      <c r="C309" s="162">
        <v>147</v>
      </c>
      <c r="D309" s="100">
        <v>12</v>
      </c>
      <c r="E309" s="100">
        <v>13</v>
      </c>
      <c r="F309" s="101" t="s">
        <v>153</v>
      </c>
    </row>
    <row r="310" spans="1:6" ht="15">
      <c r="A310" s="93">
        <v>2523</v>
      </c>
      <c r="B310" s="108" t="s">
        <v>531</v>
      </c>
      <c r="C310" s="162">
        <v>272</v>
      </c>
      <c r="D310" s="100">
        <v>228</v>
      </c>
      <c r="E310" s="100">
        <v>20</v>
      </c>
      <c r="F310" s="101">
        <v>24</v>
      </c>
    </row>
    <row r="311" spans="1:6" ht="15">
      <c r="A311" s="93">
        <v>2560</v>
      </c>
      <c r="B311" s="108" t="s">
        <v>532</v>
      </c>
      <c r="C311" s="162">
        <v>148</v>
      </c>
      <c r="D311" s="100">
        <v>102</v>
      </c>
      <c r="E311" s="100">
        <v>29</v>
      </c>
      <c r="F311" s="101">
        <v>15</v>
      </c>
    </row>
    <row r="312" spans="1:6" ht="15">
      <c r="A312" s="93">
        <v>2580</v>
      </c>
      <c r="B312" s="108" t="s">
        <v>533</v>
      </c>
      <c r="C312" s="162">
        <v>1168</v>
      </c>
      <c r="D312" s="100">
        <v>802</v>
      </c>
      <c r="E312" s="100">
        <v>138</v>
      </c>
      <c r="F312" s="101">
        <v>215</v>
      </c>
    </row>
    <row r="313" spans="1:6" ht="15">
      <c r="A313" s="93">
        <v>2581</v>
      </c>
      <c r="B313" s="108" t="s">
        <v>534</v>
      </c>
      <c r="C313" s="162">
        <v>580</v>
      </c>
      <c r="D313" s="100">
        <v>379</v>
      </c>
      <c r="E313" s="100">
        <v>131</v>
      </c>
      <c r="F313" s="101">
        <v>69</v>
      </c>
    </row>
    <row r="314" spans="1:6" ht="15">
      <c r="A314" s="93">
        <v>2582</v>
      </c>
      <c r="B314" s="108" t="s">
        <v>535</v>
      </c>
      <c r="C314" s="162">
        <v>615</v>
      </c>
      <c r="D314" s="100">
        <v>334</v>
      </c>
      <c r="E314" s="100">
        <v>153</v>
      </c>
      <c r="F314" s="101">
        <v>88</v>
      </c>
    </row>
    <row r="315" spans="1:6" ht="15">
      <c r="A315" s="93">
        <v>2583</v>
      </c>
      <c r="B315" s="108" t="s">
        <v>536</v>
      </c>
      <c r="C315" s="162">
        <v>360</v>
      </c>
      <c r="D315" s="100">
        <v>95</v>
      </c>
      <c r="E315" s="100">
        <v>134</v>
      </c>
      <c r="F315" s="101">
        <v>19</v>
      </c>
    </row>
    <row r="316" spans="1:6" ht="15">
      <c r="A316" s="93">
        <v>2584</v>
      </c>
      <c r="B316" s="108" t="s">
        <v>537</v>
      </c>
      <c r="C316" s="162">
        <v>494</v>
      </c>
      <c r="D316" s="100">
        <v>309</v>
      </c>
      <c r="E316" s="100">
        <v>38</v>
      </c>
      <c r="F316" s="101">
        <v>106</v>
      </c>
    </row>
    <row r="317" spans="1:6">
      <c r="A317" s="32" t="s">
        <v>121</v>
      </c>
    </row>
    <row r="318" spans="1:6">
      <c r="A318" s="115" t="s">
        <v>573</v>
      </c>
    </row>
    <row r="319" spans="1:6">
      <c r="A319" s="78" t="s">
        <v>576</v>
      </c>
    </row>
    <row r="320" spans="1:6">
      <c r="A320" s="78" t="s">
        <v>612</v>
      </c>
    </row>
    <row r="321" spans="1:1">
      <c r="A321" s="78" t="s">
        <v>582</v>
      </c>
    </row>
  </sheetData>
  <pageMargins left="0.7" right="0.7" top="0.75" bottom="0.75" header="0.3" footer="0.3"/>
  <pageSetup paperSize="9" fitToHeight="0" orientation="landscape" r:id="rId1"/>
  <ignoredErrors>
    <ignoredError sqref="A6:A220"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DA00B-A1F0-490D-817B-2A9DE6868831}">
  <sheetPr codeName="Blad9">
    <tabColor theme="2" tint="-9.9978637043366805E-2"/>
  </sheetPr>
  <dimension ref="A1:Q321"/>
  <sheetViews>
    <sheetView zoomScaleNormal="100" workbookViewId="0"/>
  </sheetViews>
  <sheetFormatPr defaultColWidth="9.375" defaultRowHeight="13.8"/>
  <cols>
    <col min="1" max="1" width="14.375" style="24" customWidth="1"/>
    <col min="2" max="2" width="33.875" style="24" customWidth="1"/>
    <col min="3" max="17" width="12.875" style="24" customWidth="1"/>
    <col min="18" max="21" width="9.375" style="24" customWidth="1"/>
    <col min="22" max="16384" width="9.375" style="24"/>
  </cols>
  <sheetData>
    <row r="1" spans="1:17">
      <c r="A1" s="74" t="s">
        <v>583</v>
      </c>
      <c r="B1" s="74"/>
    </row>
    <row r="2" spans="1:17" ht="17.25" customHeight="1">
      <c r="A2" s="60" t="s">
        <v>628</v>
      </c>
      <c r="B2" s="60"/>
      <c r="C2" s="60"/>
      <c r="D2" s="60"/>
      <c r="E2" s="60"/>
      <c r="F2" s="60"/>
      <c r="G2" s="60"/>
      <c r="H2" s="60"/>
      <c r="I2" s="60"/>
      <c r="J2" s="60"/>
      <c r="K2" s="60"/>
      <c r="L2" s="60"/>
      <c r="M2" s="60"/>
      <c r="N2" s="60"/>
      <c r="O2" s="60"/>
      <c r="P2" s="60"/>
      <c r="Q2" s="60"/>
    </row>
    <row r="3" spans="1:17" ht="17.25" customHeight="1">
      <c r="A3" s="58" t="s">
        <v>633</v>
      </c>
      <c r="B3" s="58"/>
      <c r="C3" s="59"/>
      <c r="D3" s="59"/>
      <c r="E3" s="59"/>
      <c r="F3" s="59"/>
      <c r="G3" s="59"/>
      <c r="H3" s="59"/>
      <c r="I3" s="59"/>
      <c r="J3" s="59"/>
      <c r="K3" s="59"/>
      <c r="L3" s="59"/>
      <c r="M3" s="59"/>
      <c r="N3" s="59"/>
      <c r="O3" s="59"/>
      <c r="P3" s="59"/>
      <c r="Q3" s="59"/>
    </row>
    <row r="4" spans="1:17" ht="15.6">
      <c r="A4" s="121" t="s">
        <v>127</v>
      </c>
      <c r="B4" s="122" t="s">
        <v>126</v>
      </c>
      <c r="C4" s="123" t="s">
        <v>131</v>
      </c>
      <c r="D4" s="123" t="s">
        <v>118</v>
      </c>
      <c r="E4" s="123" t="s">
        <v>132</v>
      </c>
      <c r="F4" s="123" t="s">
        <v>133</v>
      </c>
      <c r="G4" s="123" t="s">
        <v>119</v>
      </c>
      <c r="H4" s="123" t="s">
        <v>134</v>
      </c>
      <c r="I4" s="123" t="s">
        <v>120</v>
      </c>
      <c r="J4" s="123" t="s">
        <v>135</v>
      </c>
      <c r="K4" s="123" t="s">
        <v>111</v>
      </c>
      <c r="L4" s="123" t="s">
        <v>136</v>
      </c>
      <c r="M4" s="123" t="s">
        <v>112</v>
      </c>
      <c r="N4" s="123" t="s">
        <v>137</v>
      </c>
      <c r="O4" s="123" t="s">
        <v>113</v>
      </c>
      <c r="P4" s="123" t="s">
        <v>138</v>
      </c>
      <c r="Q4" s="124" t="s">
        <v>139</v>
      </c>
    </row>
    <row r="5" spans="1:17" ht="15.6">
      <c r="A5" s="93"/>
      <c r="B5" s="108"/>
      <c r="C5" s="123" t="s">
        <v>114</v>
      </c>
      <c r="D5" s="125" t="s">
        <v>115</v>
      </c>
      <c r="E5" s="123" t="s">
        <v>114</v>
      </c>
      <c r="F5" s="125" t="s">
        <v>115</v>
      </c>
      <c r="G5" s="123" t="s">
        <v>114</v>
      </c>
      <c r="H5" s="125" t="s">
        <v>115</v>
      </c>
      <c r="I5" s="123" t="s">
        <v>114</v>
      </c>
      <c r="J5" s="123" t="s">
        <v>115</v>
      </c>
      <c r="K5" s="123" t="s">
        <v>114</v>
      </c>
      <c r="L5" s="123" t="s">
        <v>115</v>
      </c>
      <c r="M5" s="123" t="s">
        <v>114</v>
      </c>
      <c r="N5" s="123" t="s">
        <v>115</v>
      </c>
      <c r="O5" s="126" t="s">
        <v>114</v>
      </c>
      <c r="P5" s="123" t="s">
        <v>115</v>
      </c>
      <c r="Q5" s="127" t="s">
        <v>116</v>
      </c>
    </row>
    <row r="6" spans="1:17" ht="15">
      <c r="A6" s="102">
        <v>0</v>
      </c>
      <c r="B6" s="118" t="s">
        <v>148</v>
      </c>
      <c r="C6" s="142">
        <v>10836</v>
      </c>
      <c r="D6" s="143">
        <v>10432</v>
      </c>
      <c r="E6" s="142">
        <v>14565</v>
      </c>
      <c r="F6" s="143">
        <v>10926</v>
      </c>
      <c r="G6" s="142">
        <v>20612</v>
      </c>
      <c r="H6" s="143">
        <v>12883</v>
      </c>
      <c r="I6" s="142">
        <v>24354</v>
      </c>
      <c r="J6" s="142">
        <v>12133</v>
      </c>
      <c r="K6" s="142">
        <v>17713</v>
      </c>
      <c r="L6" s="142">
        <v>7387</v>
      </c>
      <c r="M6" s="142">
        <v>6600</v>
      </c>
      <c r="N6" s="142">
        <v>2070</v>
      </c>
      <c r="O6" s="142">
        <v>94680</v>
      </c>
      <c r="P6" s="142">
        <v>55831</v>
      </c>
      <c r="Q6" s="144">
        <v>150511</v>
      </c>
    </row>
    <row r="7" spans="1:17" ht="15">
      <c r="A7" s="105" t="s">
        <v>149</v>
      </c>
      <c r="B7" s="111" t="s">
        <v>539</v>
      </c>
      <c r="C7" s="103">
        <v>2467</v>
      </c>
      <c r="D7" s="145">
        <v>2125</v>
      </c>
      <c r="E7" s="103">
        <v>3322</v>
      </c>
      <c r="F7" s="145">
        <v>2209</v>
      </c>
      <c r="G7" s="103">
        <v>4409</v>
      </c>
      <c r="H7" s="145">
        <v>2475</v>
      </c>
      <c r="I7" s="103">
        <v>4795</v>
      </c>
      <c r="J7" s="103">
        <v>2129</v>
      </c>
      <c r="K7" s="103">
        <v>3416</v>
      </c>
      <c r="L7" s="103">
        <v>1321</v>
      </c>
      <c r="M7" s="103">
        <v>1429</v>
      </c>
      <c r="N7" s="103">
        <v>416</v>
      </c>
      <c r="O7" s="103">
        <v>19838</v>
      </c>
      <c r="P7" s="103">
        <v>10675</v>
      </c>
      <c r="Q7" s="104">
        <v>30513</v>
      </c>
    </row>
    <row r="8" spans="1:17" ht="15">
      <c r="A8" s="95" t="s">
        <v>151</v>
      </c>
      <c r="B8" s="110" t="s">
        <v>152</v>
      </c>
      <c r="C8" s="142">
        <v>32</v>
      </c>
      <c r="D8" s="143">
        <v>36</v>
      </c>
      <c r="E8" s="142">
        <v>72</v>
      </c>
      <c r="F8" s="143">
        <v>42</v>
      </c>
      <c r="G8" s="142">
        <v>82</v>
      </c>
      <c r="H8" s="143">
        <v>43</v>
      </c>
      <c r="I8" s="142">
        <v>83</v>
      </c>
      <c r="J8" s="142">
        <v>33</v>
      </c>
      <c r="K8" s="142">
        <v>44</v>
      </c>
      <c r="L8" s="142" t="s">
        <v>153</v>
      </c>
      <c r="M8" s="142">
        <v>21</v>
      </c>
      <c r="N8" s="142" t="s">
        <v>153</v>
      </c>
      <c r="O8" s="142">
        <v>334</v>
      </c>
      <c r="P8" s="142">
        <v>181</v>
      </c>
      <c r="Q8" s="144">
        <v>515</v>
      </c>
    </row>
    <row r="9" spans="1:17" ht="15">
      <c r="A9" s="95" t="s">
        <v>154</v>
      </c>
      <c r="B9" s="110" t="s">
        <v>155</v>
      </c>
      <c r="C9" s="146">
        <v>23</v>
      </c>
      <c r="D9" s="147">
        <v>10</v>
      </c>
      <c r="E9" s="146">
        <v>33</v>
      </c>
      <c r="F9" s="147">
        <v>26</v>
      </c>
      <c r="G9" s="146">
        <v>58</v>
      </c>
      <c r="H9" s="147">
        <v>31</v>
      </c>
      <c r="I9" s="146">
        <v>60</v>
      </c>
      <c r="J9" s="146">
        <v>24</v>
      </c>
      <c r="K9" s="146">
        <v>39</v>
      </c>
      <c r="L9" s="146">
        <v>15</v>
      </c>
      <c r="M9" s="146">
        <v>11</v>
      </c>
      <c r="N9" s="146">
        <v>6</v>
      </c>
      <c r="O9" s="148">
        <v>224</v>
      </c>
      <c r="P9" s="146">
        <v>112</v>
      </c>
      <c r="Q9" s="149">
        <v>336</v>
      </c>
    </row>
    <row r="10" spans="1:17" ht="15">
      <c r="A10" s="95" t="s">
        <v>156</v>
      </c>
      <c r="B10" s="110" t="s">
        <v>157</v>
      </c>
      <c r="C10" s="146">
        <v>37</v>
      </c>
      <c r="D10" s="147">
        <v>28</v>
      </c>
      <c r="E10" s="146">
        <v>52</v>
      </c>
      <c r="F10" s="147">
        <v>46</v>
      </c>
      <c r="G10" s="146">
        <v>84</v>
      </c>
      <c r="H10" s="147">
        <v>60</v>
      </c>
      <c r="I10" s="146">
        <v>83</v>
      </c>
      <c r="J10" s="146">
        <v>48</v>
      </c>
      <c r="K10" s="146">
        <v>62</v>
      </c>
      <c r="L10" s="146">
        <v>26</v>
      </c>
      <c r="M10" s="146">
        <v>22</v>
      </c>
      <c r="N10" s="146">
        <v>4</v>
      </c>
      <c r="O10" s="148">
        <v>340</v>
      </c>
      <c r="P10" s="146">
        <v>212</v>
      </c>
      <c r="Q10" s="149">
        <v>552</v>
      </c>
    </row>
    <row r="11" spans="1:17" ht="15">
      <c r="A11" s="95" t="s">
        <v>158</v>
      </c>
      <c r="B11" s="110" t="s">
        <v>159</v>
      </c>
      <c r="C11" s="146">
        <v>31</v>
      </c>
      <c r="D11" s="147">
        <v>34</v>
      </c>
      <c r="E11" s="146">
        <v>37</v>
      </c>
      <c r="F11" s="147">
        <v>44</v>
      </c>
      <c r="G11" s="146">
        <v>64</v>
      </c>
      <c r="H11" s="147">
        <v>41</v>
      </c>
      <c r="I11" s="146">
        <v>69</v>
      </c>
      <c r="J11" s="146">
        <v>27</v>
      </c>
      <c r="K11" s="146">
        <v>42</v>
      </c>
      <c r="L11" s="146">
        <v>26</v>
      </c>
      <c r="M11" s="146">
        <v>20</v>
      </c>
      <c r="N11" s="146">
        <v>5</v>
      </c>
      <c r="O11" s="148">
        <v>263</v>
      </c>
      <c r="P11" s="146">
        <v>177</v>
      </c>
      <c r="Q11" s="149">
        <v>440</v>
      </c>
    </row>
    <row r="12" spans="1:17" ht="15">
      <c r="A12" s="95" t="s">
        <v>160</v>
      </c>
      <c r="B12" s="110" t="s">
        <v>161</v>
      </c>
      <c r="C12" s="146">
        <v>102</v>
      </c>
      <c r="D12" s="147">
        <v>84</v>
      </c>
      <c r="E12" s="146">
        <v>129</v>
      </c>
      <c r="F12" s="147">
        <v>73</v>
      </c>
      <c r="G12" s="146">
        <v>188</v>
      </c>
      <c r="H12" s="147">
        <v>95</v>
      </c>
      <c r="I12" s="146">
        <v>225</v>
      </c>
      <c r="J12" s="146">
        <v>109</v>
      </c>
      <c r="K12" s="146">
        <v>130</v>
      </c>
      <c r="L12" s="146">
        <v>70</v>
      </c>
      <c r="M12" s="146">
        <v>44</v>
      </c>
      <c r="N12" s="146">
        <v>18</v>
      </c>
      <c r="O12" s="148">
        <v>818</v>
      </c>
      <c r="P12" s="146">
        <v>449</v>
      </c>
      <c r="Q12" s="149">
        <v>1267</v>
      </c>
    </row>
    <row r="13" spans="1:17" ht="15">
      <c r="A13" s="95" t="s">
        <v>162</v>
      </c>
      <c r="B13" s="110" t="s">
        <v>163</v>
      </c>
      <c r="C13" s="146">
        <v>28</v>
      </c>
      <c r="D13" s="147">
        <v>22</v>
      </c>
      <c r="E13" s="146">
        <v>55</v>
      </c>
      <c r="F13" s="147">
        <v>44</v>
      </c>
      <c r="G13" s="146">
        <v>77</v>
      </c>
      <c r="H13" s="147">
        <v>60</v>
      </c>
      <c r="I13" s="146">
        <v>102</v>
      </c>
      <c r="J13" s="146">
        <v>35</v>
      </c>
      <c r="K13" s="146">
        <v>46</v>
      </c>
      <c r="L13" s="146">
        <v>24</v>
      </c>
      <c r="M13" s="146">
        <v>13</v>
      </c>
      <c r="N13" s="146">
        <v>7</v>
      </c>
      <c r="O13" s="148">
        <v>321</v>
      </c>
      <c r="P13" s="146">
        <v>192</v>
      </c>
      <c r="Q13" s="149">
        <v>513</v>
      </c>
    </row>
    <row r="14" spans="1:17" ht="15">
      <c r="A14" s="95" t="s">
        <v>164</v>
      </c>
      <c r="B14" s="110" t="s">
        <v>165</v>
      </c>
      <c r="C14" s="146">
        <v>99</v>
      </c>
      <c r="D14" s="147">
        <v>78</v>
      </c>
      <c r="E14" s="146">
        <v>132</v>
      </c>
      <c r="F14" s="147">
        <v>71</v>
      </c>
      <c r="G14" s="146">
        <v>156</v>
      </c>
      <c r="H14" s="147">
        <v>79</v>
      </c>
      <c r="I14" s="146">
        <v>175</v>
      </c>
      <c r="J14" s="146">
        <v>82</v>
      </c>
      <c r="K14" s="146">
        <v>108</v>
      </c>
      <c r="L14" s="146">
        <v>40</v>
      </c>
      <c r="M14" s="146">
        <v>41</v>
      </c>
      <c r="N14" s="146">
        <v>16</v>
      </c>
      <c r="O14" s="148">
        <v>711</v>
      </c>
      <c r="P14" s="146">
        <v>366</v>
      </c>
      <c r="Q14" s="149">
        <v>1077</v>
      </c>
    </row>
    <row r="15" spans="1:17" ht="15">
      <c r="A15" s="95" t="s">
        <v>166</v>
      </c>
      <c r="B15" s="110" t="s">
        <v>167</v>
      </c>
      <c r="C15" s="146">
        <v>92</v>
      </c>
      <c r="D15" s="147">
        <v>80</v>
      </c>
      <c r="E15" s="146">
        <v>119</v>
      </c>
      <c r="F15" s="147">
        <v>76</v>
      </c>
      <c r="G15" s="146">
        <v>158</v>
      </c>
      <c r="H15" s="147">
        <v>93</v>
      </c>
      <c r="I15" s="146">
        <v>137</v>
      </c>
      <c r="J15" s="146">
        <v>79</v>
      </c>
      <c r="K15" s="146">
        <v>78</v>
      </c>
      <c r="L15" s="146">
        <v>34</v>
      </c>
      <c r="M15" s="146">
        <v>21</v>
      </c>
      <c r="N15" s="146">
        <v>6</v>
      </c>
      <c r="O15" s="148">
        <v>605</v>
      </c>
      <c r="P15" s="146">
        <v>368</v>
      </c>
      <c r="Q15" s="149">
        <v>973</v>
      </c>
    </row>
    <row r="16" spans="1:17" ht="15">
      <c r="A16" s="95" t="s">
        <v>168</v>
      </c>
      <c r="B16" s="110" t="s">
        <v>169</v>
      </c>
      <c r="C16" s="146">
        <v>19</v>
      </c>
      <c r="D16" s="147">
        <v>10</v>
      </c>
      <c r="E16" s="146">
        <v>25</v>
      </c>
      <c r="F16" s="147">
        <v>21</v>
      </c>
      <c r="G16" s="146">
        <v>46</v>
      </c>
      <c r="H16" s="147">
        <v>31</v>
      </c>
      <c r="I16" s="146">
        <v>39</v>
      </c>
      <c r="J16" s="146">
        <v>28</v>
      </c>
      <c r="K16" s="146">
        <v>16</v>
      </c>
      <c r="L16" s="146">
        <v>20</v>
      </c>
      <c r="M16" s="146">
        <v>8</v>
      </c>
      <c r="N16" s="146">
        <v>8</v>
      </c>
      <c r="O16" s="148">
        <v>153</v>
      </c>
      <c r="P16" s="146">
        <v>118</v>
      </c>
      <c r="Q16" s="149">
        <v>271</v>
      </c>
    </row>
    <row r="17" spans="1:17" ht="15">
      <c r="A17" s="95" t="s">
        <v>170</v>
      </c>
      <c r="B17" s="110" t="s">
        <v>171</v>
      </c>
      <c r="C17" s="146">
        <v>90</v>
      </c>
      <c r="D17" s="147">
        <v>60</v>
      </c>
      <c r="E17" s="146">
        <v>116</v>
      </c>
      <c r="F17" s="147">
        <v>86</v>
      </c>
      <c r="G17" s="146">
        <v>153</v>
      </c>
      <c r="H17" s="147">
        <v>93</v>
      </c>
      <c r="I17" s="146">
        <v>134</v>
      </c>
      <c r="J17" s="146">
        <v>70</v>
      </c>
      <c r="K17" s="146">
        <v>85</v>
      </c>
      <c r="L17" s="146">
        <v>39</v>
      </c>
      <c r="M17" s="146">
        <v>17</v>
      </c>
      <c r="N17" s="146">
        <v>7</v>
      </c>
      <c r="O17" s="148">
        <v>595</v>
      </c>
      <c r="P17" s="146">
        <v>355</v>
      </c>
      <c r="Q17" s="149">
        <v>950</v>
      </c>
    </row>
    <row r="18" spans="1:17" ht="15">
      <c r="A18" s="95" t="s">
        <v>172</v>
      </c>
      <c r="B18" s="110" t="s">
        <v>173</v>
      </c>
      <c r="C18" s="146">
        <v>30</v>
      </c>
      <c r="D18" s="147">
        <v>29</v>
      </c>
      <c r="E18" s="146">
        <v>49</v>
      </c>
      <c r="F18" s="147">
        <v>45</v>
      </c>
      <c r="G18" s="146">
        <v>96</v>
      </c>
      <c r="H18" s="147">
        <v>55</v>
      </c>
      <c r="I18" s="146">
        <v>111</v>
      </c>
      <c r="J18" s="146">
        <v>56</v>
      </c>
      <c r="K18" s="146">
        <v>68</v>
      </c>
      <c r="L18" s="146">
        <v>38</v>
      </c>
      <c r="M18" s="146">
        <v>20</v>
      </c>
      <c r="N18" s="146">
        <v>11</v>
      </c>
      <c r="O18" s="148">
        <v>374</v>
      </c>
      <c r="P18" s="146">
        <v>234</v>
      </c>
      <c r="Q18" s="149">
        <v>608</v>
      </c>
    </row>
    <row r="19" spans="1:17" ht="15">
      <c r="A19" s="95" t="s">
        <v>174</v>
      </c>
      <c r="B19" s="110" t="s">
        <v>175</v>
      </c>
      <c r="C19" s="146">
        <v>34</v>
      </c>
      <c r="D19" s="147">
        <v>32</v>
      </c>
      <c r="E19" s="146">
        <v>36</v>
      </c>
      <c r="F19" s="147">
        <v>25</v>
      </c>
      <c r="G19" s="146">
        <v>62</v>
      </c>
      <c r="H19" s="147">
        <v>28</v>
      </c>
      <c r="I19" s="146">
        <v>59</v>
      </c>
      <c r="J19" s="146">
        <v>28</v>
      </c>
      <c r="K19" s="146" t="s">
        <v>153</v>
      </c>
      <c r="L19" s="146" t="s">
        <v>153</v>
      </c>
      <c r="M19" s="146" t="s">
        <v>153</v>
      </c>
      <c r="N19" s="146" t="s">
        <v>153</v>
      </c>
      <c r="O19" s="148">
        <v>230</v>
      </c>
      <c r="P19" s="146">
        <v>129</v>
      </c>
      <c r="Q19" s="149">
        <v>359</v>
      </c>
    </row>
    <row r="20" spans="1:17" ht="15">
      <c r="A20" s="95" t="s">
        <v>176</v>
      </c>
      <c r="B20" s="110" t="s">
        <v>177</v>
      </c>
      <c r="C20" s="146">
        <v>9</v>
      </c>
      <c r="D20" s="147">
        <v>7</v>
      </c>
      <c r="E20" s="146">
        <v>16</v>
      </c>
      <c r="F20" s="147">
        <v>12</v>
      </c>
      <c r="G20" s="146">
        <v>27</v>
      </c>
      <c r="H20" s="147">
        <v>15</v>
      </c>
      <c r="I20" s="146">
        <v>13</v>
      </c>
      <c r="J20" s="146">
        <v>7</v>
      </c>
      <c r="K20" s="146" t="s">
        <v>153</v>
      </c>
      <c r="L20" s="146">
        <v>5</v>
      </c>
      <c r="M20" s="146" t="s">
        <v>153</v>
      </c>
      <c r="N20" s="146">
        <v>0</v>
      </c>
      <c r="O20" s="148">
        <v>74</v>
      </c>
      <c r="P20" s="146">
        <v>46</v>
      </c>
      <c r="Q20" s="149">
        <v>120</v>
      </c>
    </row>
    <row r="21" spans="1:17" ht="15">
      <c r="A21" s="95" t="s">
        <v>178</v>
      </c>
      <c r="B21" s="110" t="s">
        <v>179</v>
      </c>
      <c r="C21" s="146">
        <v>39</v>
      </c>
      <c r="D21" s="147">
        <v>32</v>
      </c>
      <c r="E21" s="146">
        <v>68</v>
      </c>
      <c r="F21" s="147">
        <v>54</v>
      </c>
      <c r="G21" s="146">
        <v>108</v>
      </c>
      <c r="H21" s="147">
        <v>89</v>
      </c>
      <c r="I21" s="146">
        <v>152</v>
      </c>
      <c r="J21" s="146">
        <v>85</v>
      </c>
      <c r="K21" s="146">
        <v>106</v>
      </c>
      <c r="L21" s="146">
        <v>55</v>
      </c>
      <c r="M21" s="146">
        <v>50</v>
      </c>
      <c r="N21" s="146">
        <v>28</v>
      </c>
      <c r="O21" s="148">
        <v>523</v>
      </c>
      <c r="P21" s="146">
        <v>343</v>
      </c>
      <c r="Q21" s="149">
        <v>866</v>
      </c>
    </row>
    <row r="22" spans="1:17" ht="15">
      <c r="A22" s="95" t="s">
        <v>180</v>
      </c>
      <c r="B22" s="110" t="s">
        <v>181</v>
      </c>
      <c r="C22" s="146">
        <v>9</v>
      </c>
      <c r="D22" s="147">
        <v>4</v>
      </c>
      <c r="E22" s="146">
        <v>45</v>
      </c>
      <c r="F22" s="147">
        <v>15</v>
      </c>
      <c r="G22" s="146">
        <v>66</v>
      </c>
      <c r="H22" s="147">
        <v>31</v>
      </c>
      <c r="I22" s="146">
        <v>77</v>
      </c>
      <c r="J22" s="146">
        <v>44</v>
      </c>
      <c r="K22" s="146">
        <v>79</v>
      </c>
      <c r="L22" s="146">
        <v>30</v>
      </c>
      <c r="M22" s="146">
        <v>27</v>
      </c>
      <c r="N22" s="146">
        <v>9</v>
      </c>
      <c r="O22" s="148">
        <v>303</v>
      </c>
      <c r="P22" s="146">
        <v>133</v>
      </c>
      <c r="Q22" s="149">
        <v>436</v>
      </c>
    </row>
    <row r="23" spans="1:17" ht="15">
      <c r="A23" s="95" t="s">
        <v>182</v>
      </c>
      <c r="B23" s="110" t="s">
        <v>183</v>
      </c>
      <c r="C23" s="146">
        <v>64</v>
      </c>
      <c r="D23" s="147">
        <v>53</v>
      </c>
      <c r="E23" s="146">
        <v>93</v>
      </c>
      <c r="F23" s="147">
        <v>50</v>
      </c>
      <c r="G23" s="146">
        <v>131</v>
      </c>
      <c r="H23" s="147">
        <v>57</v>
      </c>
      <c r="I23" s="146">
        <v>127</v>
      </c>
      <c r="J23" s="146">
        <v>71</v>
      </c>
      <c r="K23" s="146">
        <v>88</v>
      </c>
      <c r="L23" s="146">
        <v>40</v>
      </c>
      <c r="M23" s="146">
        <v>32</v>
      </c>
      <c r="N23" s="146">
        <v>14</v>
      </c>
      <c r="O23" s="148">
        <v>535</v>
      </c>
      <c r="P23" s="146">
        <v>285</v>
      </c>
      <c r="Q23" s="149">
        <v>820</v>
      </c>
    </row>
    <row r="24" spans="1:17" ht="15">
      <c r="A24" s="95" t="s">
        <v>184</v>
      </c>
      <c r="B24" s="110" t="s">
        <v>150</v>
      </c>
      <c r="C24" s="146">
        <v>1266</v>
      </c>
      <c r="D24" s="147">
        <v>1113</v>
      </c>
      <c r="E24" s="146">
        <v>1520</v>
      </c>
      <c r="F24" s="147">
        <v>995</v>
      </c>
      <c r="G24" s="146">
        <v>1854</v>
      </c>
      <c r="H24" s="147">
        <v>1012</v>
      </c>
      <c r="I24" s="146">
        <v>2064</v>
      </c>
      <c r="J24" s="146">
        <v>774</v>
      </c>
      <c r="K24" s="146">
        <v>1642</v>
      </c>
      <c r="L24" s="146">
        <v>516</v>
      </c>
      <c r="M24" s="146">
        <v>780</v>
      </c>
      <c r="N24" s="146">
        <v>181</v>
      </c>
      <c r="O24" s="148">
        <v>9126</v>
      </c>
      <c r="P24" s="146">
        <v>4591</v>
      </c>
      <c r="Q24" s="149">
        <v>13717</v>
      </c>
    </row>
    <row r="25" spans="1:17" ht="15">
      <c r="A25" s="95" t="s">
        <v>185</v>
      </c>
      <c r="B25" s="110" t="s">
        <v>186</v>
      </c>
      <c r="C25" s="146">
        <v>91</v>
      </c>
      <c r="D25" s="147">
        <v>77</v>
      </c>
      <c r="E25" s="146">
        <v>107</v>
      </c>
      <c r="F25" s="147">
        <v>74</v>
      </c>
      <c r="G25" s="146">
        <v>197</v>
      </c>
      <c r="H25" s="147">
        <v>98</v>
      </c>
      <c r="I25" s="146">
        <v>176</v>
      </c>
      <c r="J25" s="146">
        <v>92</v>
      </c>
      <c r="K25" s="146">
        <v>140</v>
      </c>
      <c r="L25" s="146">
        <v>42</v>
      </c>
      <c r="M25" s="146">
        <v>46</v>
      </c>
      <c r="N25" s="146">
        <v>18</v>
      </c>
      <c r="O25" s="148">
        <v>757</v>
      </c>
      <c r="P25" s="146">
        <v>401</v>
      </c>
      <c r="Q25" s="149">
        <v>1158</v>
      </c>
    </row>
    <row r="26" spans="1:17" ht="15">
      <c r="A26" s="95" t="s">
        <v>187</v>
      </c>
      <c r="B26" s="110" t="s">
        <v>188</v>
      </c>
      <c r="C26" s="146">
        <v>103</v>
      </c>
      <c r="D26" s="147">
        <v>68</v>
      </c>
      <c r="E26" s="146">
        <v>159</v>
      </c>
      <c r="F26" s="147">
        <v>85</v>
      </c>
      <c r="G26" s="146">
        <v>195</v>
      </c>
      <c r="H26" s="147">
        <v>107</v>
      </c>
      <c r="I26" s="146">
        <v>239</v>
      </c>
      <c r="J26" s="146">
        <v>103</v>
      </c>
      <c r="K26" s="146">
        <v>140</v>
      </c>
      <c r="L26" s="146">
        <v>59</v>
      </c>
      <c r="M26" s="146">
        <v>55</v>
      </c>
      <c r="N26" s="146">
        <v>23</v>
      </c>
      <c r="O26" s="148">
        <v>891</v>
      </c>
      <c r="P26" s="146">
        <v>445</v>
      </c>
      <c r="Q26" s="149">
        <v>1336</v>
      </c>
    </row>
    <row r="27" spans="1:17" ht="15">
      <c r="A27" s="95" t="s">
        <v>189</v>
      </c>
      <c r="B27" s="110" t="s">
        <v>190</v>
      </c>
      <c r="C27" s="146">
        <v>44</v>
      </c>
      <c r="D27" s="147">
        <v>40</v>
      </c>
      <c r="E27" s="146">
        <v>69</v>
      </c>
      <c r="F27" s="147">
        <v>48</v>
      </c>
      <c r="G27" s="146">
        <v>75</v>
      </c>
      <c r="H27" s="147">
        <v>43</v>
      </c>
      <c r="I27" s="146">
        <v>58</v>
      </c>
      <c r="J27" s="146">
        <v>30</v>
      </c>
      <c r="K27" s="146">
        <v>39</v>
      </c>
      <c r="L27" s="146" t="s">
        <v>153</v>
      </c>
      <c r="M27" s="146">
        <v>19</v>
      </c>
      <c r="N27" s="146" t="s">
        <v>153</v>
      </c>
      <c r="O27" s="148">
        <v>304</v>
      </c>
      <c r="P27" s="146">
        <v>181</v>
      </c>
      <c r="Q27" s="149">
        <v>485</v>
      </c>
    </row>
    <row r="28" spans="1:17" ht="15">
      <c r="A28" s="95" t="s">
        <v>191</v>
      </c>
      <c r="B28" s="110" t="s">
        <v>192</v>
      </c>
      <c r="C28" s="146">
        <v>51</v>
      </c>
      <c r="D28" s="147">
        <v>55</v>
      </c>
      <c r="E28" s="146">
        <v>108</v>
      </c>
      <c r="F28" s="147">
        <v>69</v>
      </c>
      <c r="G28" s="146">
        <v>136</v>
      </c>
      <c r="H28" s="147">
        <v>58</v>
      </c>
      <c r="I28" s="146">
        <v>143</v>
      </c>
      <c r="J28" s="146">
        <v>43</v>
      </c>
      <c r="K28" s="146">
        <v>106</v>
      </c>
      <c r="L28" s="146">
        <v>35</v>
      </c>
      <c r="M28" s="146">
        <v>58</v>
      </c>
      <c r="N28" s="146">
        <v>14</v>
      </c>
      <c r="O28" s="148">
        <v>602</v>
      </c>
      <c r="P28" s="146">
        <v>274</v>
      </c>
      <c r="Q28" s="149">
        <v>876</v>
      </c>
    </row>
    <row r="29" spans="1:17" ht="15">
      <c r="A29" s="95" t="s">
        <v>193</v>
      </c>
      <c r="B29" s="110" t="s">
        <v>194</v>
      </c>
      <c r="C29" s="146">
        <v>30</v>
      </c>
      <c r="D29" s="147">
        <v>33</v>
      </c>
      <c r="E29" s="146">
        <v>55</v>
      </c>
      <c r="F29" s="147">
        <v>39</v>
      </c>
      <c r="G29" s="146">
        <v>100</v>
      </c>
      <c r="H29" s="147">
        <v>64</v>
      </c>
      <c r="I29" s="146">
        <v>132</v>
      </c>
      <c r="J29" s="146">
        <v>60</v>
      </c>
      <c r="K29" s="146">
        <v>98</v>
      </c>
      <c r="L29" s="146">
        <v>54</v>
      </c>
      <c r="M29" s="146">
        <v>50</v>
      </c>
      <c r="N29" s="146">
        <v>11</v>
      </c>
      <c r="O29" s="148">
        <v>465</v>
      </c>
      <c r="P29" s="146">
        <v>261</v>
      </c>
      <c r="Q29" s="149">
        <v>726</v>
      </c>
    </row>
    <row r="30" spans="1:17" ht="15">
      <c r="A30" s="95" t="s">
        <v>195</v>
      </c>
      <c r="B30" s="110" t="s">
        <v>196</v>
      </c>
      <c r="C30" s="146">
        <v>9</v>
      </c>
      <c r="D30" s="147">
        <v>10</v>
      </c>
      <c r="E30" s="146">
        <v>17</v>
      </c>
      <c r="F30" s="147">
        <v>18</v>
      </c>
      <c r="G30" s="146">
        <v>23</v>
      </c>
      <c r="H30" s="147">
        <v>11</v>
      </c>
      <c r="I30" s="146">
        <v>21</v>
      </c>
      <c r="J30" s="146">
        <v>21</v>
      </c>
      <c r="K30" s="146">
        <v>16</v>
      </c>
      <c r="L30" s="146" t="s">
        <v>153</v>
      </c>
      <c r="M30" s="146">
        <v>9</v>
      </c>
      <c r="N30" s="146" t="s">
        <v>153</v>
      </c>
      <c r="O30" s="148">
        <v>95</v>
      </c>
      <c r="P30" s="146">
        <v>72</v>
      </c>
      <c r="Q30" s="149">
        <v>167</v>
      </c>
    </row>
    <row r="31" spans="1:17" ht="15">
      <c r="A31" s="95" t="s">
        <v>197</v>
      </c>
      <c r="B31" s="110" t="s">
        <v>198</v>
      </c>
      <c r="C31" s="146">
        <v>73</v>
      </c>
      <c r="D31" s="147">
        <v>70</v>
      </c>
      <c r="E31" s="146">
        <v>127</v>
      </c>
      <c r="F31" s="147">
        <v>99</v>
      </c>
      <c r="G31" s="146">
        <v>154</v>
      </c>
      <c r="H31" s="147">
        <v>109</v>
      </c>
      <c r="I31" s="146">
        <v>157</v>
      </c>
      <c r="J31" s="146">
        <v>101</v>
      </c>
      <c r="K31" s="146">
        <v>124</v>
      </c>
      <c r="L31" s="146">
        <v>47</v>
      </c>
      <c r="M31" s="146">
        <v>29</v>
      </c>
      <c r="N31" s="146">
        <v>15</v>
      </c>
      <c r="O31" s="148">
        <v>664</v>
      </c>
      <c r="P31" s="146">
        <v>441</v>
      </c>
      <c r="Q31" s="149">
        <v>1105</v>
      </c>
    </row>
    <row r="32" spans="1:17" ht="15">
      <c r="A32" s="95" t="s">
        <v>199</v>
      </c>
      <c r="B32" s="110" t="s">
        <v>200</v>
      </c>
      <c r="C32" s="146">
        <v>32</v>
      </c>
      <c r="D32" s="147">
        <v>27</v>
      </c>
      <c r="E32" s="146">
        <v>35</v>
      </c>
      <c r="F32" s="147">
        <v>19</v>
      </c>
      <c r="G32" s="146">
        <v>62</v>
      </c>
      <c r="H32" s="147">
        <v>34</v>
      </c>
      <c r="I32" s="146">
        <v>77</v>
      </c>
      <c r="J32" s="146">
        <v>43</v>
      </c>
      <c r="K32" s="146">
        <v>43</v>
      </c>
      <c r="L32" s="146">
        <v>12</v>
      </c>
      <c r="M32" s="146">
        <v>12</v>
      </c>
      <c r="N32" s="146">
        <v>4</v>
      </c>
      <c r="O32" s="148">
        <v>261</v>
      </c>
      <c r="P32" s="146">
        <v>139</v>
      </c>
      <c r="Q32" s="149">
        <v>400</v>
      </c>
    </row>
    <row r="33" spans="1:17" ht="15">
      <c r="A33" s="119" t="s">
        <v>201</v>
      </c>
      <c r="B33" s="120" t="s">
        <v>202</v>
      </c>
      <c r="C33" s="146">
        <v>32</v>
      </c>
      <c r="D33" s="147">
        <v>35</v>
      </c>
      <c r="E33" s="146">
        <v>48</v>
      </c>
      <c r="F33" s="147">
        <v>35</v>
      </c>
      <c r="G33" s="146">
        <v>60</v>
      </c>
      <c r="H33" s="147">
        <v>39</v>
      </c>
      <c r="I33" s="146">
        <v>83</v>
      </c>
      <c r="J33" s="146">
        <v>37</v>
      </c>
      <c r="K33" s="146">
        <v>38</v>
      </c>
      <c r="L33" s="146" t="s">
        <v>153</v>
      </c>
      <c r="M33" s="146">
        <v>18</v>
      </c>
      <c r="N33" s="146" t="s">
        <v>153</v>
      </c>
      <c r="O33" s="148">
        <v>279</v>
      </c>
      <c r="P33" s="146">
        <v>176</v>
      </c>
      <c r="Q33" s="149">
        <v>455</v>
      </c>
    </row>
    <row r="34" spans="1:17" ht="15">
      <c r="A34" s="105" t="s">
        <v>203</v>
      </c>
      <c r="B34" s="111" t="s">
        <v>540</v>
      </c>
      <c r="C34" s="106">
        <v>364</v>
      </c>
      <c r="D34" s="150">
        <v>357</v>
      </c>
      <c r="E34" s="106">
        <v>501</v>
      </c>
      <c r="F34" s="150">
        <v>400</v>
      </c>
      <c r="G34" s="106">
        <v>653</v>
      </c>
      <c r="H34" s="150">
        <v>459</v>
      </c>
      <c r="I34" s="106">
        <v>775</v>
      </c>
      <c r="J34" s="106">
        <v>413</v>
      </c>
      <c r="K34" s="106">
        <v>567</v>
      </c>
      <c r="L34" s="106">
        <v>250</v>
      </c>
      <c r="M34" s="106">
        <v>236</v>
      </c>
      <c r="N34" s="106">
        <v>65</v>
      </c>
      <c r="O34" s="151">
        <v>3096</v>
      </c>
      <c r="P34" s="106">
        <v>1944</v>
      </c>
      <c r="Q34" s="152">
        <v>5040</v>
      </c>
    </row>
    <row r="35" spans="1:17" ht="15">
      <c r="A35" s="95" t="s">
        <v>205</v>
      </c>
      <c r="B35" s="110" t="s">
        <v>206</v>
      </c>
      <c r="C35" s="146">
        <v>21</v>
      </c>
      <c r="D35" s="147">
        <v>13</v>
      </c>
      <c r="E35" s="146">
        <v>33</v>
      </c>
      <c r="F35" s="147" t="s">
        <v>153</v>
      </c>
      <c r="G35" s="146">
        <v>41</v>
      </c>
      <c r="H35" s="147">
        <v>21</v>
      </c>
      <c r="I35" s="146" t="s">
        <v>153</v>
      </c>
      <c r="J35" s="146">
        <v>21</v>
      </c>
      <c r="K35" s="146">
        <v>17</v>
      </c>
      <c r="L35" s="146">
        <v>7</v>
      </c>
      <c r="M35" s="146" t="s">
        <v>153</v>
      </c>
      <c r="N35" s="146" t="s">
        <v>153</v>
      </c>
      <c r="O35" s="148">
        <v>160</v>
      </c>
      <c r="P35" s="146">
        <v>87</v>
      </c>
      <c r="Q35" s="149">
        <v>247</v>
      </c>
    </row>
    <row r="36" spans="1:17" ht="15">
      <c r="A36" s="95" t="s">
        <v>207</v>
      </c>
      <c r="B36" s="110" t="s">
        <v>208</v>
      </c>
      <c r="C36" s="146">
        <v>15</v>
      </c>
      <c r="D36" s="147">
        <v>9</v>
      </c>
      <c r="E36" s="146">
        <v>16</v>
      </c>
      <c r="F36" s="147" t="s">
        <v>153</v>
      </c>
      <c r="G36" s="146">
        <v>26</v>
      </c>
      <c r="H36" s="147">
        <v>20</v>
      </c>
      <c r="I36" s="146">
        <v>26</v>
      </c>
      <c r="J36" s="146">
        <v>13</v>
      </c>
      <c r="K36" s="146">
        <v>16</v>
      </c>
      <c r="L36" s="146">
        <v>8</v>
      </c>
      <c r="M36" s="146">
        <v>9</v>
      </c>
      <c r="N36" s="146" t="s">
        <v>153</v>
      </c>
      <c r="O36" s="148">
        <v>108</v>
      </c>
      <c r="P36" s="146">
        <v>74</v>
      </c>
      <c r="Q36" s="149">
        <v>182</v>
      </c>
    </row>
    <row r="37" spans="1:17" ht="15">
      <c r="A37" s="95" t="s">
        <v>209</v>
      </c>
      <c r="B37" s="110" t="s">
        <v>210</v>
      </c>
      <c r="C37" s="146">
        <v>11</v>
      </c>
      <c r="D37" s="147">
        <v>14</v>
      </c>
      <c r="E37" s="146">
        <v>13</v>
      </c>
      <c r="F37" s="147" t="s">
        <v>153</v>
      </c>
      <c r="G37" s="146">
        <v>22</v>
      </c>
      <c r="H37" s="147">
        <v>8</v>
      </c>
      <c r="I37" s="146" t="s">
        <v>153</v>
      </c>
      <c r="J37" s="146">
        <v>6</v>
      </c>
      <c r="K37" s="146">
        <v>10</v>
      </c>
      <c r="L37" s="146">
        <v>7</v>
      </c>
      <c r="M37" s="146" t="s">
        <v>153</v>
      </c>
      <c r="N37" s="146" t="s">
        <v>153</v>
      </c>
      <c r="O37" s="148">
        <v>68</v>
      </c>
      <c r="P37" s="146">
        <v>46</v>
      </c>
      <c r="Q37" s="149">
        <v>114</v>
      </c>
    </row>
    <row r="38" spans="1:17" ht="15">
      <c r="A38" s="95" t="s">
        <v>211</v>
      </c>
      <c r="B38" s="110" t="s">
        <v>212</v>
      </c>
      <c r="C38" s="146">
        <v>6</v>
      </c>
      <c r="D38" s="147">
        <v>21</v>
      </c>
      <c r="E38" s="146">
        <v>23</v>
      </c>
      <c r="F38" s="147" t="s">
        <v>153</v>
      </c>
      <c r="G38" s="146">
        <v>31</v>
      </c>
      <c r="H38" s="147">
        <v>21</v>
      </c>
      <c r="I38" s="146">
        <v>39</v>
      </c>
      <c r="J38" s="146">
        <v>17</v>
      </c>
      <c r="K38" s="146">
        <v>28</v>
      </c>
      <c r="L38" s="146">
        <v>14</v>
      </c>
      <c r="M38" s="146">
        <v>8</v>
      </c>
      <c r="N38" s="146" t="s">
        <v>153</v>
      </c>
      <c r="O38" s="148">
        <v>135</v>
      </c>
      <c r="P38" s="146">
        <v>89</v>
      </c>
      <c r="Q38" s="149">
        <v>224</v>
      </c>
    </row>
    <row r="39" spans="1:17" ht="15">
      <c r="A39" s="95" t="s">
        <v>213</v>
      </c>
      <c r="B39" s="110" t="s">
        <v>214</v>
      </c>
      <c r="C39" s="146">
        <v>35</v>
      </c>
      <c r="D39" s="147">
        <v>35</v>
      </c>
      <c r="E39" s="146">
        <v>34</v>
      </c>
      <c r="F39" s="147">
        <v>33</v>
      </c>
      <c r="G39" s="146">
        <v>46</v>
      </c>
      <c r="H39" s="147">
        <v>39</v>
      </c>
      <c r="I39" s="146">
        <v>46</v>
      </c>
      <c r="J39" s="146">
        <v>38</v>
      </c>
      <c r="K39" s="146">
        <v>37</v>
      </c>
      <c r="L39" s="146">
        <v>24</v>
      </c>
      <c r="M39" s="146">
        <v>13</v>
      </c>
      <c r="N39" s="146">
        <v>6</v>
      </c>
      <c r="O39" s="148">
        <v>211</v>
      </c>
      <c r="P39" s="146">
        <v>175</v>
      </c>
      <c r="Q39" s="149">
        <v>386</v>
      </c>
    </row>
    <row r="40" spans="1:17" ht="15">
      <c r="A40" s="95" t="s">
        <v>215</v>
      </c>
      <c r="B40" s="110" t="s">
        <v>204</v>
      </c>
      <c r="C40" s="146">
        <v>190</v>
      </c>
      <c r="D40" s="147">
        <v>182</v>
      </c>
      <c r="E40" s="146">
        <v>262</v>
      </c>
      <c r="F40" s="147">
        <v>193</v>
      </c>
      <c r="G40" s="146">
        <v>328</v>
      </c>
      <c r="H40" s="147">
        <v>245</v>
      </c>
      <c r="I40" s="146">
        <v>409</v>
      </c>
      <c r="J40" s="146">
        <v>217</v>
      </c>
      <c r="K40" s="146">
        <v>324</v>
      </c>
      <c r="L40" s="146">
        <v>140</v>
      </c>
      <c r="M40" s="146">
        <v>139</v>
      </c>
      <c r="N40" s="146">
        <v>39</v>
      </c>
      <c r="O40" s="148">
        <v>1652</v>
      </c>
      <c r="P40" s="146">
        <v>1016</v>
      </c>
      <c r="Q40" s="149">
        <v>2668</v>
      </c>
    </row>
    <row r="41" spans="1:17" ht="15">
      <c r="A41" s="95" t="s">
        <v>216</v>
      </c>
      <c r="B41" s="110" t="s">
        <v>217</v>
      </c>
      <c r="C41" s="146">
        <v>56</v>
      </c>
      <c r="D41" s="147">
        <v>51</v>
      </c>
      <c r="E41" s="146">
        <v>84</v>
      </c>
      <c r="F41" s="147">
        <v>61</v>
      </c>
      <c r="G41" s="146">
        <v>95</v>
      </c>
      <c r="H41" s="147">
        <v>60</v>
      </c>
      <c r="I41" s="146">
        <v>135</v>
      </c>
      <c r="J41" s="146">
        <v>62</v>
      </c>
      <c r="K41" s="146">
        <v>86</v>
      </c>
      <c r="L41" s="146">
        <v>31</v>
      </c>
      <c r="M41" s="146">
        <v>35</v>
      </c>
      <c r="N41" s="146">
        <v>6</v>
      </c>
      <c r="O41" s="148">
        <v>491</v>
      </c>
      <c r="P41" s="146">
        <v>271</v>
      </c>
      <c r="Q41" s="149">
        <v>762</v>
      </c>
    </row>
    <row r="42" spans="1:17" ht="15">
      <c r="A42" s="119" t="s">
        <v>218</v>
      </c>
      <c r="B42" s="120" t="s">
        <v>219</v>
      </c>
      <c r="C42" s="146">
        <v>30</v>
      </c>
      <c r="D42" s="147">
        <v>32</v>
      </c>
      <c r="E42" s="146">
        <v>38</v>
      </c>
      <c r="F42" s="147">
        <v>46</v>
      </c>
      <c r="G42" s="146">
        <v>65</v>
      </c>
      <c r="H42" s="147">
        <v>46</v>
      </c>
      <c r="I42" s="146">
        <v>74</v>
      </c>
      <c r="J42" s="146">
        <v>43</v>
      </c>
      <c r="K42" s="146">
        <v>55</v>
      </c>
      <c r="L42" s="146">
        <v>19</v>
      </c>
      <c r="M42" s="146">
        <v>24</v>
      </c>
      <c r="N42" s="146">
        <v>6</v>
      </c>
      <c r="O42" s="148">
        <v>286</v>
      </c>
      <c r="P42" s="146">
        <v>192</v>
      </c>
      <c r="Q42" s="149">
        <v>478</v>
      </c>
    </row>
    <row r="43" spans="1:17" ht="15">
      <c r="A43" s="105" t="s">
        <v>220</v>
      </c>
      <c r="B43" s="111" t="s">
        <v>555</v>
      </c>
      <c r="C43" s="106">
        <v>323</v>
      </c>
      <c r="D43" s="150">
        <v>307</v>
      </c>
      <c r="E43" s="106">
        <v>419</v>
      </c>
      <c r="F43" s="150">
        <v>332</v>
      </c>
      <c r="G43" s="106">
        <v>552</v>
      </c>
      <c r="H43" s="150">
        <v>392</v>
      </c>
      <c r="I43" s="106">
        <v>672</v>
      </c>
      <c r="J43" s="106">
        <v>330</v>
      </c>
      <c r="K43" s="106">
        <v>508</v>
      </c>
      <c r="L43" s="106">
        <v>211</v>
      </c>
      <c r="M43" s="106">
        <v>201</v>
      </c>
      <c r="N43" s="106">
        <v>77</v>
      </c>
      <c r="O43" s="151">
        <v>2675</v>
      </c>
      <c r="P43" s="106">
        <v>1649</v>
      </c>
      <c r="Q43" s="152">
        <v>4324</v>
      </c>
    </row>
    <row r="44" spans="1:17" ht="15">
      <c r="A44" s="95" t="s">
        <v>221</v>
      </c>
      <c r="B44" s="110" t="s">
        <v>222</v>
      </c>
      <c r="C44" s="146">
        <v>20</v>
      </c>
      <c r="D44" s="147">
        <v>16</v>
      </c>
      <c r="E44" s="146">
        <v>23</v>
      </c>
      <c r="F44" s="147">
        <v>13</v>
      </c>
      <c r="G44" s="146">
        <v>18</v>
      </c>
      <c r="H44" s="147">
        <v>14</v>
      </c>
      <c r="I44" s="146">
        <v>24</v>
      </c>
      <c r="J44" s="146" t="s">
        <v>153</v>
      </c>
      <c r="K44" s="146">
        <v>18</v>
      </c>
      <c r="L44" s="146">
        <v>6</v>
      </c>
      <c r="M44" s="146">
        <v>5</v>
      </c>
      <c r="N44" s="146" t="s">
        <v>153</v>
      </c>
      <c r="O44" s="148">
        <v>108</v>
      </c>
      <c r="P44" s="146">
        <v>64</v>
      </c>
      <c r="Q44" s="149">
        <v>172</v>
      </c>
    </row>
    <row r="45" spans="1:17" ht="15">
      <c r="A45" s="95" t="s">
        <v>223</v>
      </c>
      <c r="B45" s="110" t="s">
        <v>224</v>
      </c>
      <c r="C45" s="146">
        <v>8</v>
      </c>
      <c r="D45" s="147">
        <v>9</v>
      </c>
      <c r="E45" s="146">
        <v>14</v>
      </c>
      <c r="F45" s="147">
        <v>12</v>
      </c>
      <c r="G45" s="146">
        <v>21</v>
      </c>
      <c r="H45" s="147">
        <v>17</v>
      </c>
      <c r="I45" s="146">
        <v>35</v>
      </c>
      <c r="J45" s="146" t="s">
        <v>153</v>
      </c>
      <c r="K45" s="146">
        <v>22</v>
      </c>
      <c r="L45" s="146">
        <v>11</v>
      </c>
      <c r="M45" s="146">
        <v>4</v>
      </c>
      <c r="N45" s="146" t="s">
        <v>153</v>
      </c>
      <c r="O45" s="148">
        <v>104</v>
      </c>
      <c r="P45" s="146">
        <v>60</v>
      </c>
      <c r="Q45" s="149">
        <v>164</v>
      </c>
    </row>
    <row r="46" spans="1:17" ht="15">
      <c r="A46" s="95" t="s">
        <v>225</v>
      </c>
      <c r="B46" s="110" t="s">
        <v>226</v>
      </c>
      <c r="C46" s="146">
        <v>63</v>
      </c>
      <c r="D46" s="147">
        <v>48</v>
      </c>
      <c r="E46" s="146">
        <v>83</v>
      </c>
      <c r="F46" s="147">
        <v>60</v>
      </c>
      <c r="G46" s="146">
        <v>131</v>
      </c>
      <c r="H46" s="147">
        <v>76</v>
      </c>
      <c r="I46" s="146">
        <v>159</v>
      </c>
      <c r="J46" s="146">
        <v>75</v>
      </c>
      <c r="K46" s="146">
        <v>104</v>
      </c>
      <c r="L46" s="146">
        <v>46</v>
      </c>
      <c r="M46" s="146">
        <v>55</v>
      </c>
      <c r="N46" s="146">
        <v>23</v>
      </c>
      <c r="O46" s="148">
        <v>595</v>
      </c>
      <c r="P46" s="146">
        <v>328</v>
      </c>
      <c r="Q46" s="149">
        <v>923</v>
      </c>
    </row>
    <row r="47" spans="1:17" ht="15">
      <c r="A47" s="95" t="s">
        <v>227</v>
      </c>
      <c r="B47" s="110" t="s">
        <v>228</v>
      </c>
      <c r="C47" s="146">
        <v>15</v>
      </c>
      <c r="D47" s="147">
        <v>18</v>
      </c>
      <c r="E47" s="146">
        <v>20</v>
      </c>
      <c r="F47" s="147">
        <v>17</v>
      </c>
      <c r="G47" s="146">
        <v>33</v>
      </c>
      <c r="H47" s="147">
        <v>25</v>
      </c>
      <c r="I47" s="146">
        <v>46</v>
      </c>
      <c r="J47" s="146" t="s">
        <v>153</v>
      </c>
      <c r="K47" s="146">
        <v>27</v>
      </c>
      <c r="L47" s="146">
        <v>8</v>
      </c>
      <c r="M47" s="146">
        <v>9</v>
      </c>
      <c r="N47" s="146" t="s">
        <v>153</v>
      </c>
      <c r="O47" s="148">
        <v>150</v>
      </c>
      <c r="P47" s="146">
        <v>90</v>
      </c>
      <c r="Q47" s="149">
        <v>240</v>
      </c>
    </row>
    <row r="48" spans="1:17" ht="15">
      <c r="A48" s="95" t="s">
        <v>229</v>
      </c>
      <c r="B48" s="110" t="s">
        <v>230</v>
      </c>
      <c r="C48" s="146">
        <v>35</v>
      </c>
      <c r="D48" s="147">
        <v>26</v>
      </c>
      <c r="E48" s="146">
        <v>33</v>
      </c>
      <c r="F48" s="147">
        <v>33</v>
      </c>
      <c r="G48" s="146">
        <v>35</v>
      </c>
      <c r="H48" s="147">
        <v>33</v>
      </c>
      <c r="I48" s="146">
        <v>44</v>
      </c>
      <c r="J48" s="146">
        <v>22</v>
      </c>
      <c r="K48" s="146">
        <v>30</v>
      </c>
      <c r="L48" s="146">
        <v>20</v>
      </c>
      <c r="M48" s="146">
        <v>17</v>
      </c>
      <c r="N48" s="146">
        <v>4</v>
      </c>
      <c r="O48" s="148">
        <v>194</v>
      </c>
      <c r="P48" s="146">
        <v>138</v>
      </c>
      <c r="Q48" s="149">
        <v>332</v>
      </c>
    </row>
    <row r="49" spans="1:17" ht="15">
      <c r="A49" s="95" t="s">
        <v>231</v>
      </c>
      <c r="B49" s="110" t="s">
        <v>232</v>
      </c>
      <c r="C49" s="146">
        <v>40</v>
      </c>
      <c r="D49" s="147">
        <v>47</v>
      </c>
      <c r="E49" s="146">
        <v>50</v>
      </c>
      <c r="F49" s="147">
        <v>40</v>
      </c>
      <c r="G49" s="146">
        <v>57</v>
      </c>
      <c r="H49" s="147">
        <v>45</v>
      </c>
      <c r="I49" s="146">
        <v>77</v>
      </c>
      <c r="J49" s="146">
        <v>43</v>
      </c>
      <c r="K49" s="146">
        <v>80</v>
      </c>
      <c r="L49" s="146">
        <v>28</v>
      </c>
      <c r="M49" s="146">
        <v>17</v>
      </c>
      <c r="N49" s="146">
        <v>8</v>
      </c>
      <c r="O49" s="148">
        <v>321</v>
      </c>
      <c r="P49" s="146">
        <v>211</v>
      </c>
      <c r="Q49" s="149">
        <v>532</v>
      </c>
    </row>
    <row r="50" spans="1:17" ht="15">
      <c r="A50" s="95" t="s">
        <v>233</v>
      </c>
      <c r="B50" s="110" t="s">
        <v>234</v>
      </c>
      <c r="C50" s="146">
        <v>104</v>
      </c>
      <c r="D50" s="147">
        <v>105</v>
      </c>
      <c r="E50" s="146">
        <v>136</v>
      </c>
      <c r="F50" s="147">
        <v>95</v>
      </c>
      <c r="G50" s="146">
        <v>170</v>
      </c>
      <c r="H50" s="147">
        <v>122</v>
      </c>
      <c r="I50" s="146">
        <v>197</v>
      </c>
      <c r="J50" s="146">
        <v>108</v>
      </c>
      <c r="K50" s="146">
        <v>150</v>
      </c>
      <c r="L50" s="146">
        <v>64</v>
      </c>
      <c r="M50" s="146">
        <v>60</v>
      </c>
      <c r="N50" s="146">
        <v>24</v>
      </c>
      <c r="O50" s="148">
        <v>817</v>
      </c>
      <c r="P50" s="146">
        <v>518</v>
      </c>
      <c r="Q50" s="149">
        <v>1335</v>
      </c>
    </row>
    <row r="51" spans="1:17" ht="15">
      <c r="A51" s="95" t="s">
        <v>235</v>
      </c>
      <c r="B51" s="110" t="s">
        <v>236</v>
      </c>
      <c r="C51" s="146">
        <v>30</v>
      </c>
      <c r="D51" s="147">
        <v>26</v>
      </c>
      <c r="E51" s="146">
        <v>41</v>
      </c>
      <c r="F51" s="147">
        <v>44</v>
      </c>
      <c r="G51" s="146">
        <v>61</v>
      </c>
      <c r="H51" s="147">
        <v>37</v>
      </c>
      <c r="I51" s="146">
        <v>63</v>
      </c>
      <c r="J51" s="146">
        <v>30</v>
      </c>
      <c r="K51" s="146">
        <v>54</v>
      </c>
      <c r="L51" s="146">
        <v>17</v>
      </c>
      <c r="M51" s="146">
        <v>22</v>
      </c>
      <c r="N51" s="146">
        <v>9</v>
      </c>
      <c r="O51" s="148">
        <v>271</v>
      </c>
      <c r="P51" s="146">
        <v>163</v>
      </c>
      <c r="Q51" s="149">
        <v>434</v>
      </c>
    </row>
    <row r="52" spans="1:17" ht="15">
      <c r="A52" s="119" t="s">
        <v>237</v>
      </c>
      <c r="B52" s="120" t="s">
        <v>238</v>
      </c>
      <c r="C52" s="146">
        <v>8</v>
      </c>
      <c r="D52" s="147">
        <v>12</v>
      </c>
      <c r="E52" s="146">
        <v>19</v>
      </c>
      <c r="F52" s="147">
        <v>18</v>
      </c>
      <c r="G52" s="146">
        <v>26</v>
      </c>
      <c r="H52" s="147">
        <v>23</v>
      </c>
      <c r="I52" s="146">
        <v>27</v>
      </c>
      <c r="J52" s="146" t="s">
        <v>153</v>
      </c>
      <c r="K52" s="146">
        <v>23</v>
      </c>
      <c r="L52" s="146">
        <v>11</v>
      </c>
      <c r="M52" s="146">
        <v>12</v>
      </c>
      <c r="N52" s="146" t="s">
        <v>153</v>
      </c>
      <c r="O52" s="148">
        <v>115</v>
      </c>
      <c r="P52" s="146">
        <v>77</v>
      </c>
      <c r="Q52" s="149">
        <v>192</v>
      </c>
    </row>
    <row r="53" spans="1:17" ht="15">
      <c r="A53" s="105" t="s">
        <v>239</v>
      </c>
      <c r="B53" s="111" t="s">
        <v>556</v>
      </c>
      <c r="C53" s="106">
        <v>480</v>
      </c>
      <c r="D53" s="150">
        <v>406</v>
      </c>
      <c r="E53" s="106">
        <v>580</v>
      </c>
      <c r="F53" s="150">
        <v>419</v>
      </c>
      <c r="G53" s="106">
        <v>826</v>
      </c>
      <c r="H53" s="150">
        <v>547</v>
      </c>
      <c r="I53" s="106">
        <v>872</v>
      </c>
      <c r="J53" s="106">
        <v>494</v>
      </c>
      <c r="K53" s="106">
        <v>703</v>
      </c>
      <c r="L53" s="106">
        <v>283</v>
      </c>
      <c r="M53" s="106">
        <v>274</v>
      </c>
      <c r="N53" s="106">
        <v>66</v>
      </c>
      <c r="O53" s="151">
        <v>3735</v>
      </c>
      <c r="P53" s="106">
        <v>2215</v>
      </c>
      <c r="Q53" s="152">
        <v>5950</v>
      </c>
    </row>
    <row r="54" spans="1:17" ht="15">
      <c r="A54" s="95" t="s">
        <v>240</v>
      </c>
      <c r="B54" s="110" t="s">
        <v>241</v>
      </c>
      <c r="C54" s="146">
        <v>7</v>
      </c>
      <c r="D54" s="147" t="s">
        <v>153</v>
      </c>
      <c r="E54" s="146">
        <v>9</v>
      </c>
      <c r="F54" s="147">
        <v>6</v>
      </c>
      <c r="G54" s="146">
        <v>9</v>
      </c>
      <c r="H54" s="147">
        <v>10</v>
      </c>
      <c r="I54" s="146">
        <v>12</v>
      </c>
      <c r="J54" s="146">
        <v>8</v>
      </c>
      <c r="K54" s="146">
        <v>19</v>
      </c>
      <c r="L54" s="146">
        <v>6</v>
      </c>
      <c r="M54" s="146">
        <v>11</v>
      </c>
      <c r="N54" s="146" t="s">
        <v>153</v>
      </c>
      <c r="O54" s="148">
        <v>67</v>
      </c>
      <c r="P54" s="146">
        <v>44</v>
      </c>
      <c r="Q54" s="149">
        <v>111</v>
      </c>
    </row>
    <row r="55" spans="1:17" ht="15">
      <c r="A55" s="95" t="s">
        <v>242</v>
      </c>
      <c r="B55" s="110" t="s">
        <v>243</v>
      </c>
      <c r="C55" s="146" t="s">
        <v>153</v>
      </c>
      <c r="D55" s="147" t="s">
        <v>153</v>
      </c>
      <c r="E55" s="146">
        <v>7</v>
      </c>
      <c r="F55" s="147">
        <v>9</v>
      </c>
      <c r="G55" s="146">
        <v>7</v>
      </c>
      <c r="H55" s="147">
        <v>5</v>
      </c>
      <c r="I55" s="146">
        <v>11</v>
      </c>
      <c r="J55" s="146">
        <v>12</v>
      </c>
      <c r="K55" s="146">
        <v>11</v>
      </c>
      <c r="L55" s="146">
        <v>5</v>
      </c>
      <c r="M55" s="146" t="s">
        <v>153</v>
      </c>
      <c r="N55" s="146" t="s">
        <v>153</v>
      </c>
      <c r="O55" s="148">
        <v>44</v>
      </c>
      <c r="P55" s="146">
        <v>42</v>
      </c>
      <c r="Q55" s="149">
        <v>86</v>
      </c>
    </row>
    <row r="56" spans="1:17" ht="15">
      <c r="A56" s="95" t="s">
        <v>244</v>
      </c>
      <c r="B56" s="110" t="s">
        <v>245</v>
      </c>
      <c r="C56" s="146">
        <v>10</v>
      </c>
      <c r="D56" s="147" t="s">
        <v>153</v>
      </c>
      <c r="E56" s="146">
        <v>16</v>
      </c>
      <c r="F56" s="147">
        <v>15</v>
      </c>
      <c r="G56" s="146">
        <v>33</v>
      </c>
      <c r="H56" s="147">
        <v>32</v>
      </c>
      <c r="I56" s="146">
        <v>22</v>
      </c>
      <c r="J56" s="146">
        <v>22</v>
      </c>
      <c r="K56" s="146">
        <v>27</v>
      </c>
      <c r="L56" s="146">
        <v>10</v>
      </c>
      <c r="M56" s="146">
        <v>6</v>
      </c>
      <c r="N56" s="146" t="s">
        <v>153</v>
      </c>
      <c r="O56" s="148">
        <v>114</v>
      </c>
      <c r="P56" s="146">
        <v>92</v>
      </c>
      <c r="Q56" s="149">
        <v>206</v>
      </c>
    </row>
    <row r="57" spans="1:17" ht="15">
      <c r="A57" s="95" t="s">
        <v>246</v>
      </c>
      <c r="B57" s="110" t="s">
        <v>247</v>
      </c>
      <c r="C57" s="146">
        <v>9</v>
      </c>
      <c r="D57" s="147" t="s">
        <v>153</v>
      </c>
      <c r="E57" s="146">
        <v>13</v>
      </c>
      <c r="F57" s="147">
        <v>14</v>
      </c>
      <c r="G57" s="146">
        <v>21</v>
      </c>
      <c r="H57" s="147">
        <v>11</v>
      </c>
      <c r="I57" s="146">
        <v>11</v>
      </c>
      <c r="J57" s="146">
        <v>13</v>
      </c>
      <c r="K57" s="146">
        <v>12</v>
      </c>
      <c r="L57" s="146">
        <v>6</v>
      </c>
      <c r="M57" s="146">
        <v>7</v>
      </c>
      <c r="N57" s="146" t="s">
        <v>153</v>
      </c>
      <c r="O57" s="148">
        <v>73</v>
      </c>
      <c r="P57" s="146">
        <v>58</v>
      </c>
      <c r="Q57" s="149">
        <v>131</v>
      </c>
    </row>
    <row r="58" spans="1:17" ht="15">
      <c r="A58" s="95" t="s">
        <v>248</v>
      </c>
      <c r="B58" s="110" t="s">
        <v>249</v>
      </c>
      <c r="C58" s="146">
        <v>15</v>
      </c>
      <c r="D58" s="147" t="s">
        <v>153</v>
      </c>
      <c r="E58" s="146">
        <v>13</v>
      </c>
      <c r="F58" s="147">
        <v>12</v>
      </c>
      <c r="G58" s="146">
        <v>30</v>
      </c>
      <c r="H58" s="147">
        <v>34</v>
      </c>
      <c r="I58" s="146">
        <v>32</v>
      </c>
      <c r="J58" s="146">
        <v>15</v>
      </c>
      <c r="K58" s="146">
        <v>18</v>
      </c>
      <c r="L58" s="146">
        <v>4</v>
      </c>
      <c r="M58" s="146">
        <v>6</v>
      </c>
      <c r="N58" s="146" t="s">
        <v>153</v>
      </c>
      <c r="O58" s="148">
        <v>114</v>
      </c>
      <c r="P58" s="146">
        <v>77</v>
      </c>
      <c r="Q58" s="149">
        <v>191</v>
      </c>
    </row>
    <row r="59" spans="1:17" ht="15">
      <c r="A59" s="95" t="s">
        <v>250</v>
      </c>
      <c r="B59" s="110" t="s">
        <v>251</v>
      </c>
      <c r="C59" s="146">
        <v>36</v>
      </c>
      <c r="D59" s="147">
        <v>38</v>
      </c>
      <c r="E59" s="146">
        <v>44</v>
      </c>
      <c r="F59" s="147">
        <v>41</v>
      </c>
      <c r="G59" s="146">
        <v>54</v>
      </c>
      <c r="H59" s="147">
        <v>52</v>
      </c>
      <c r="I59" s="146">
        <v>91</v>
      </c>
      <c r="J59" s="146">
        <v>53</v>
      </c>
      <c r="K59" s="146">
        <v>51</v>
      </c>
      <c r="L59" s="146">
        <v>29</v>
      </c>
      <c r="M59" s="146">
        <v>18</v>
      </c>
      <c r="N59" s="146">
        <v>7</v>
      </c>
      <c r="O59" s="148">
        <v>294</v>
      </c>
      <c r="P59" s="146">
        <v>220</v>
      </c>
      <c r="Q59" s="149">
        <v>514</v>
      </c>
    </row>
    <row r="60" spans="1:17" ht="15">
      <c r="A60" s="95" t="s">
        <v>252</v>
      </c>
      <c r="B60" s="110" t="s">
        <v>253</v>
      </c>
      <c r="C60" s="146">
        <v>8</v>
      </c>
      <c r="D60" s="147" t="s">
        <v>153</v>
      </c>
      <c r="E60" s="146">
        <v>13</v>
      </c>
      <c r="F60" s="147">
        <v>17</v>
      </c>
      <c r="G60" s="146">
        <v>22</v>
      </c>
      <c r="H60" s="147">
        <v>20</v>
      </c>
      <c r="I60" s="146">
        <v>32</v>
      </c>
      <c r="J60" s="146">
        <v>14</v>
      </c>
      <c r="K60" s="146">
        <v>23</v>
      </c>
      <c r="L60" s="146">
        <v>14</v>
      </c>
      <c r="M60" s="146">
        <v>7</v>
      </c>
      <c r="N60" s="146" t="s">
        <v>153</v>
      </c>
      <c r="O60" s="148">
        <v>105</v>
      </c>
      <c r="P60" s="146">
        <v>77</v>
      </c>
      <c r="Q60" s="149">
        <v>182</v>
      </c>
    </row>
    <row r="61" spans="1:17" ht="15">
      <c r="A61" s="95" t="s">
        <v>254</v>
      </c>
      <c r="B61" s="110" t="s">
        <v>255</v>
      </c>
      <c r="C61" s="146">
        <v>87</v>
      </c>
      <c r="D61" s="147">
        <v>50</v>
      </c>
      <c r="E61" s="146">
        <v>83</v>
      </c>
      <c r="F61" s="147">
        <v>48</v>
      </c>
      <c r="G61" s="146">
        <v>120</v>
      </c>
      <c r="H61" s="147">
        <v>47</v>
      </c>
      <c r="I61" s="146">
        <v>133</v>
      </c>
      <c r="J61" s="146">
        <v>61</v>
      </c>
      <c r="K61" s="146">
        <v>97</v>
      </c>
      <c r="L61" s="146">
        <v>39</v>
      </c>
      <c r="M61" s="146">
        <v>22</v>
      </c>
      <c r="N61" s="146">
        <v>6</v>
      </c>
      <c r="O61" s="148">
        <v>542</v>
      </c>
      <c r="P61" s="146">
        <v>251</v>
      </c>
      <c r="Q61" s="149">
        <v>793</v>
      </c>
    </row>
    <row r="62" spans="1:17" ht="15">
      <c r="A62" s="95" t="s">
        <v>256</v>
      </c>
      <c r="B62" s="110" t="s">
        <v>257</v>
      </c>
      <c r="C62" s="146">
        <v>191</v>
      </c>
      <c r="D62" s="147">
        <v>141</v>
      </c>
      <c r="E62" s="146">
        <v>238</v>
      </c>
      <c r="F62" s="147">
        <v>137</v>
      </c>
      <c r="G62" s="146">
        <v>299</v>
      </c>
      <c r="H62" s="147">
        <v>168</v>
      </c>
      <c r="I62" s="146">
        <v>279</v>
      </c>
      <c r="J62" s="146">
        <v>145</v>
      </c>
      <c r="K62" s="146">
        <v>231</v>
      </c>
      <c r="L62" s="146">
        <v>83</v>
      </c>
      <c r="M62" s="146">
        <v>102</v>
      </c>
      <c r="N62" s="146">
        <v>12</v>
      </c>
      <c r="O62" s="148">
        <v>1340</v>
      </c>
      <c r="P62" s="146">
        <v>686</v>
      </c>
      <c r="Q62" s="149">
        <v>2026</v>
      </c>
    </row>
    <row r="63" spans="1:17" ht="15">
      <c r="A63" s="95" t="s">
        <v>258</v>
      </c>
      <c r="B63" s="110" t="s">
        <v>259</v>
      </c>
      <c r="C63" s="146">
        <v>13</v>
      </c>
      <c r="D63" s="147">
        <v>19</v>
      </c>
      <c r="E63" s="146">
        <v>20</v>
      </c>
      <c r="F63" s="147">
        <v>21</v>
      </c>
      <c r="G63" s="146">
        <v>29</v>
      </c>
      <c r="H63" s="147">
        <v>30</v>
      </c>
      <c r="I63" s="146">
        <v>33</v>
      </c>
      <c r="J63" s="146">
        <v>28</v>
      </c>
      <c r="K63" s="146">
        <v>26</v>
      </c>
      <c r="L63" s="146">
        <v>14</v>
      </c>
      <c r="M63" s="146">
        <v>9</v>
      </c>
      <c r="N63" s="146">
        <v>7</v>
      </c>
      <c r="O63" s="148">
        <v>130</v>
      </c>
      <c r="P63" s="146">
        <v>119</v>
      </c>
      <c r="Q63" s="149">
        <v>249</v>
      </c>
    </row>
    <row r="64" spans="1:17" ht="15">
      <c r="A64" s="95" t="s">
        <v>260</v>
      </c>
      <c r="B64" s="110" t="s">
        <v>261</v>
      </c>
      <c r="C64" s="146">
        <v>58</v>
      </c>
      <c r="D64" s="147">
        <v>54</v>
      </c>
      <c r="E64" s="146">
        <v>59</v>
      </c>
      <c r="F64" s="147">
        <v>53</v>
      </c>
      <c r="G64" s="146">
        <v>107</v>
      </c>
      <c r="H64" s="147">
        <v>78</v>
      </c>
      <c r="I64" s="146">
        <v>118</v>
      </c>
      <c r="J64" s="146">
        <v>67</v>
      </c>
      <c r="K64" s="146">
        <v>111</v>
      </c>
      <c r="L64" s="146">
        <v>41</v>
      </c>
      <c r="M64" s="146">
        <v>39</v>
      </c>
      <c r="N64" s="146">
        <v>12</v>
      </c>
      <c r="O64" s="148">
        <v>492</v>
      </c>
      <c r="P64" s="146">
        <v>305</v>
      </c>
      <c r="Q64" s="149">
        <v>797</v>
      </c>
    </row>
    <row r="65" spans="1:17" ht="15">
      <c r="A65" s="95" t="s">
        <v>262</v>
      </c>
      <c r="B65" s="110" t="s">
        <v>263</v>
      </c>
      <c r="C65" s="146" t="s">
        <v>153</v>
      </c>
      <c r="D65" s="147">
        <v>10</v>
      </c>
      <c r="E65" s="146">
        <v>26</v>
      </c>
      <c r="F65" s="147">
        <v>15</v>
      </c>
      <c r="G65" s="146">
        <v>22</v>
      </c>
      <c r="H65" s="147">
        <v>19</v>
      </c>
      <c r="I65" s="146">
        <v>22</v>
      </c>
      <c r="J65" s="146">
        <v>15</v>
      </c>
      <c r="K65" s="146">
        <v>20</v>
      </c>
      <c r="L65" s="146">
        <v>9</v>
      </c>
      <c r="M65" s="146" t="s">
        <v>153</v>
      </c>
      <c r="N65" s="146">
        <v>5</v>
      </c>
      <c r="O65" s="148">
        <v>114</v>
      </c>
      <c r="P65" s="146">
        <v>73</v>
      </c>
      <c r="Q65" s="149">
        <v>187</v>
      </c>
    </row>
    <row r="66" spans="1:17" ht="15">
      <c r="A66" s="119" t="s">
        <v>264</v>
      </c>
      <c r="B66" s="120" t="s">
        <v>265</v>
      </c>
      <c r="C66" s="146">
        <v>24</v>
      </c>
      <c r="D66" s="147">
        <v>30</v>
      </c>
      <c r="E66" s="146">
        <v>40</v>
      </c>
      <c r="F66" s="147">
        <v>31</v>
      </c>
      <c r="G66" s="146">
        <v>73</v>
      </c>
      <c r="H66" s="147">
        <v>41</v>
      </c>
      <c r="I66" s="146">
        <v>76</v>
      </c>
      <c r="J66" s="146">
        <v>41</v>
      </c>
      <c r="K66" s="146">
        <v>59</v>
      </c>
      <c r="L66" s="146">
        <v>23</v>
      </c>
      <c r="M66" s="146">
        <v>38</v>
      </c>
      <c r="N66" s="146">
        <v>5</v>
      </c>
      <c r="O66" s="148">
        <v>310</v>
      </c>
      <c r="P66" s="146">
        <v>171</v>
      </c>
      <c r="Q66" s="149">
        <v>481</v>
      </c>
    </row>
    <row r="67" spans="1:17" ht="15">
      <c r="A67" s="95" t="s">
        <v>266</v>
      </c>
      <c r="B67" s="111" t="s">
        <v>541</v>
      </c>
      <c r="C67" s="106">
        <v>251</v>
      </c>
      <c r="D67" s="150">
        <v>240</v>
      </c>
      <c r="E67" s="106">
        <v>329</v>
      </c>
      <c r="F67" s="150">
        <v>250</v>
      </c>
      <c r="G67" s="106">
        <v>512</v>
      </c>
      <c r="H67" s="150">
        <v>287</v>
      </c>
      <c r="I67" s="106">
        <v>633</v>
      </c>
      <c r="J67" s="106">
        <v>278</v>
      </c>
      <c r="K67" s="106">
        <v>504</v>
      </c>
      <c r="L67" s="106">
        <v>236</v>
      </c>
      <c r="M67" s="106">
        <v>214</v>
      </c>
      <c r="N67" s="106">
        <v>60</v>
      </c>
      <c r="O67" s="151">
        <v>2443</v>
      </c>
      <c r="P67" s="106">
        <v>1351</v>
      </c>
      <c r="Q67" s="152">
        <v>3794</v>
      </c>
    </row>
    <row r="68" spans="1:17" ht="15">
      <c r="A68" s="95" t="s">
        <v>268</v>
      </c>
      <c r="B68" s="110" t="s">
        <v>269</v>
      </c>
      <c r="C68" s="146">
        <v>5</v>
      </c>
      <c r="D68" s="147">
        <v>7</v>
      </c>
      <c r="E68" s="146" t="s">
        <v>153</v>
      </c>
      <c r="F68" s="147">
        <v>10</v>
      </c>
      <c r="G68" s="146">
        <v>12</v>
      </c>
      <c r="H68" s="147">
        <v>8</v>
      </c>
      <c r="I68" s="146">
        <v>11</v>
      </c>
      <c r="J68" s="146" t="s">
        <v>153</v>
      </c>
      <c r="K68" s="146">
        <v>12</v>
      </c>
      <c r="L68" s="146">
        <v>8</v>
      </c>
      <c r="M68" s="146" t="s">
        <v>153</v>
      </c>
      <c r="N68" s="146" t="s">
        <v>153</v>
      </c>
      <c r="O68" s="148">
        <v>49</v>
      </c>
      <c r="P68" s="146">
        <v>43</v>
      </c>
      <c r="Q68" s="149">
        <v>92</v>
      </c>
    </row>
    <row r="69" spans="1:17" ht="15">
      <c r="A69" s="95" t="s">
        <v>270</v>
      </c>
      <c r="B69" s="110" t="s">
        <v>271</v>
      </c>
      <c r="C69" s="146">
        <v>11</v>
      </c>
      <c r="D69" s="147">
        <v>15</v>
      </c>
      <c r="E69" s="146">
        <v>15</v>
      </c>
      <c r="F69" s="147">
        <v>13</v>
      </c>
      <c r="G69" s="146">
        <v>19</v>
      </c>
      <c r="H69" s="147">
        <v>10</v>
      </c>
      <c r="I69" s="146">
        <v>19</v>
      </c>
      <c r="J69" s="146" t="s">
        <v>153</v>
      </c>
      <c r="K69" s="146">
        <v>13</v>
      </c>
      <c r="L69" s="146">
        <v>8</v>
      </c>
      <c r="M69" s="146">
        <v>16</v>
      </c>
      <c r="N69" s="146" t="s">
        <v>153</v>
      </c>
      <c r="O69" s="148">
        <v>93</v>
      </c>
      <c r="P69" s="146">
        <v>58</v>
      </c>
      <c r="Q69" s="149">
        <v>151</v>
      </c>
    </row>
    <row r="70" spans="1:17" ht="15">
      <c r="A70" s="95" t="s">
        <v>272</v>
      </c>
      <c r="B70" s="110" t="s">
        <v>273</v>
      </c>
      <c r="C70" s="146">
        <v>14</v>
      </c>
      <c r="D70" s="147">
        <v>7</v>
      </c>
      <c r="E70" s="146" t="s">
        <v>153</v>
      </c>
      <c r="F70" s="147" t="s">
        <v>153</v>
      </c>
      <c r="G70" s="146">
        <v>15</v>
      </c>
      <c r="H70" s="147">
        <v>8</v>
      </c>
      <c r="I70" s="146">
        <v>18</v>
      </c>
      <c r="J70" s="146" t="s">
        <v>153</v>
      </c>
      <c r="K70" s="146">
        <v>9</v>
      </c>
      <c r="L70" s="146">
        <v>7</v>
      </c>
      <c r="M70" s="146" t="s">
        <v>153</v>
      </c>
      <c r="N70" s="146" t="s">
        <v>153</v>
      </c>
      <c r="O70" s="148">
        <v>68</v>
      </c>
      <c r="P70" s="146">
        <v>34</v>
      </c>
      <c r="Q70" s="149">
        <v>102</v>
      </c>
    </row>
    <row r="71" spans="1:17" ht="15">
      <c r="A71" s="95" t="s">
        <v>274</v>
      </c>
      <c r="B71" s="110" t="s">
        <v>275</v>
      </c>
      <c r="C71" s="146">
        <v>5</v>
      </c>
      <c r="D71" s="147">
        <v>8</v>
      </c>
      <c r="E71" s="146">
        <v>15</v>
      </c>
      <c r="F71" s="147">
        <v>12</v>
      </c>
      <c r="G71" s="146">
        <v>29</v>
      </c>
      <c r="H71" s="147">
        <v>16</v>
      </c>
      <c r="I71" s="146">
        <v>27</v>
      </c>
      <c r="J71" s="146" t="s">
        <v>153</v>
      </c>
      <c r="K71" s="146">
        <v>12</v>
      </c>
      <c r="L71" s="146">
        <v>11</v>
      </c>
      <c r="M71" s="146">
        <v>5</v>
      </c>
      <c r="N71" s="146" t="s">
        <v>153</v>
      </c>
      <c r="O71" s="148">
        <v>93</v>
      </c>
      <c r="P71" s="146">
        <v>58</v>
      </c>
      <c r="Q71" s="149">
        <v>151</v>
      </c>
    </row>
    <row r="72" spans="1:17" ht="15">
      <c r="A72" s="95" t="s">
        <v>276</v>
      </c>
      <c r="B72" s="110" t="s">
        <v>277</v>
      </c>
      <c r="C72" s="146">
        <v>23</v>
      </c>
      <c r="D72" s="147">
        <v>29</v>
      </c>
      <c r="E72" s="146">
        <v>37</v>
      </c>
      <c r="F72" s="147">
        <v>41</v>
      </c>
      <c r="G72" s="146">
        <v>60</v>
      </c>
      <c r="H72" s="147">
        <v>27</v>
      </c>
      <c r="I72" s="146">
        <v>77</v>
      </c>
      <c r="J72" s="146">
        <v>38</v>
      </c>
      <c r="K72" s="146">
        <v>64</v>
      </c>
      <c r="L72" s="146">
        <v>31</v>
      </c>
      <c r="M72" s="146">
        <v>26</v>
      </c>
      <c r="N72" s="146">
        <v>6</v>
      </c>
      <c r="O72" s="148">
        <v>287</v>
      </c>
      <c r="P72" s="146">
        <v>172</v>
      </c>
      <c r="Q72" s="149">
        <v>459</v>
      </c>
    </row>
    <row r="73" spans="1:17" ht="15">
      <c r="A73" s="95" t="s">
        <v>278</v>
      </c>
      <c r="B73" s="110" t="s">
        <v>279</v>
      </c>
      <c r="C73" s="146">
        <v>9</v>
      </c>
      <c r="D73" s="147">
        <v>12</v>
      </c>
      <c r="E73" s="146">
        <v>12</v>
      </c>
      <c r="F73" s="147">
        <v>19</v>
      </c>
      <c r="G73" s="146">
        <v>22</v>
      </c>
      <c r="H73" s="147">
        <v>18</v>
      </c>
      <c r="I73" s="146">
        <v>23</v>
      </c>
      <c r="J73" s="146" t="s">
        <v>153</v>
      </c>
      <c r="K73" s="146">
        <v>24</v>
      </c>
      <c r="L73" s="146">
        <v>11</v>
      </c>
      <c r="M73" s="146">
        <v>5</v>
      </c>
      <c r="N73" s="146" t="s">
        <v>153</v>
      </c>
      <c r="O73" s="148">
        <v>95</v>
      </c>
      <c r="P73" s="146">
        <v>72</v>
      </c>
      <c r="Q73" s="149">
        <v>167</v>
      </c>
    </row>
    <row r="74" spans="1:17" ht="15">
      <c r="A74" s="95" t="s">
        <v>280</v>
      </c>
      <c r="B74" s="110" t="s">
        <v>267</v>
      </c>
      <c r="C74" s="146">
        <v>42</v>
      </c>
      <c r="D74" s="147">
        <v>36</v>
      </c>
      <c r="E74" s="146">
        <v>51</v>
      </c>
      <c r="F74" s="147">
        <v>33</v>
      </c>
      <c r="G74" s="146">
        <v>63</v>
      </c>
      <c r="H74" s="147">
        <v>38</v>
      </c>
      <c r="I74" s="146">
        <v>86</v>
      </c>
      <c r="J74" s="146">
        <v>34</v>
      </c>
      <c r="K74" s="146">
        <v>72</v>
      </c>
      <c r="L74" s="146">
        <v>26</v>
      </c>
      <c r="M74" s="146">
        <v>39</v>
      </c>
      <c r="N74" s="146">
        <v>6</v>
      </c>
      <c r="O74" s="148">
        <v>353</v>
      </c>
      <c r="P74" s="146">
        <v>173</v>
      </c>
      <c r="Q74" s="149">
        <v>526</v>
      </c>
    </row>
    <row r="75" spans="1:17" ht="15">
      <c r="A75" s="95" t="s">
        <v>281</v>
      </c>
      <c r="B75" s="110" t="s">
        <v>282</v>
      </c>
      <c r="C75" s="146">
        <v>36</v>
      </c>
      <c r="D75" s="147">
        <v>36</v>
      </c>
      <c r="E75" s="146">
        <v>43</v>
      </c>
      <c r="F75" s="147">
        <v>25</v>
      </c>
      <c r="G75" s="146">
        <v>51</v>
      </c>
      <c r="H75" s="147">
        <v>34</v>
      </c>
      <c r="I75" s="146">
        <v>70</v>
      </c>
      <c r="J75" s="146">
        <v>44</v>
      </c>
      <c r="K75" s="146">
        <v>66</v>
      </c>
      <c r="L75" s="146">
        <v>27</v>
      </c>
      <c r="M75" s="146">
        <v>25</v>
      </c>
      <c r="N75" s="146">
        <v>5</v>
      </c>
      <c r="O75" s="148">
        <v>291</v>
      </c>
      <c r="P75" s="146">
        <v>171</v>
      </c>
      <c r="Q75" s="149">
        <v>462</v>
      </c>
    </row>
    <row r="76" spans="1:17" ht="15">
      <c r="A76" s="95" t="s">
        <v>283</v>
      </c>
      <c r="B76" s="110" t="s">
        <v>284</v>
      </c>
      <c r="C76" s="146">
        <v>28</v>
      </c>
      <c r="D76" s="147">
        <v>25</v>
      </c>
      <c r="E76" s="146">
        <v>36</v>
      </c>
      <c r="F76" s="147">
        <v>15</v>
      </c>
      <c r="G76" s="146">
        <v>48</v>
      </c>
      <c r="H76" s="147">
        <v>32</v>
      </c>
      <c r="I76" s="146">
        <v>73</v>
      </c>
      <c r="J76" s="146">
        <v>28</v>
      </c>
      <c r="K76" s="146">
        <v>66</v>
      </c>
      <c r="L76" s="146">
        <v>19</v>
      </c>
      <c r="M76" s="146">
        <v>14</v>
      </c>
      <c r="N76" s="146">
        <v>12</v>
      </c>
      <c r="O76" s="148">
        <v>265</v>
      </c>
      <c r="P76" s="146">
        <v>131</v>
      </c>
      <c r="Q76" s="149">
        <v>396</v>
      </c>
    </row>
    <row r="77" spans="1:17" ht="15">
      <c r="A77" s="95" t="s">
        <v>285</v>
      </c>
      <c r="B77" s="110" t="s">
        <v>286</v>
      </c>
      <c r="C77" s="146">
        <v>8</v>
      </c>
      <c r="D77" s="147">
        <v>14</v>
      </c>
      <c r="E77" s="146">
        <v>12</v>
      </c>
      <c r="F77" s="147" t="s">
        <v>153</v>
      </c>
      <c r="G77" s="146">
        <v>29</v>
      </c>
      <c r="H77" s="147">
        <v>11</v>
      </c>
      <c r="I77" s="146">
        <v>37</v>
      </c>
      <c r="J77" s="146">
        <v>9</v>
      </c>
      <c r="K77" s="146">
        <v>28</v>
      </c>
      <c r="L77" s="146">
        <v>16</v>
      </c>
      <c r="M77" s="146">
        <v>13</v>
      </c>
      <c r="N77" s="146" t="s">
        <v>153</v>
      </c>
      <c r="O77" s="148">
        <v>127</v>
      </c>
      <c r="P77" s="146">
        <v>63</v>
      </c>
      <c r="Q77" s="149">
        <v>190</v>
      </c>
    </row>
    <row r="78" spans="1:17" ht="15">
      <c r="A78" s="95" t="s">
        <v>287</v>
      </c>
      <c r="B78" s="110" t="s">
        <v>288</v>
      </c>
      <c r="C78" s="146">
        <v>33</v>
      </c>
      <c r="D78" s="147">
        <v>19</v>
      </c>
      <c r="E78" s="146">
        <v>39</v>
      </c>
      <c r="F78" s="147">
        <v>24</v>
      </c>
      <c r="G78" s="146">
        <v>69</v>
      </c>
      <c r="H78" s="147">
        <v>32</v>
      </c>
      <c r="I78" s="146">
        <v>58</v>
      </c>
      <c r="J78" s="146">
        <v>33</v>
      </c>
      <c r="K78" s="146">
        <v>53</v>
      </c>
      <c r="L78" s="146">
        <v>28</v>
      </c>
      <c r="M78" s="146">
        <v>26</v>
      </c>
      <c r="N78" s="146">
        <v>6</v>
      </c>
      <c r="O78" s="148">
        <v>278</v>
      </c>
      <c r="P78" s="146">
        <v>142</v>
      </c>
      <c r="Q78" s="149">
        <v>420</v>
      </c>
    </row>
    <row r="79" spans="1:17" ht="15">
      <c r="A79" s="95" t="s">
        <v>289</v>
      </c>
      <c r="B79" s="110" t="s">
        <v>290</v>
      </c>
      <c r="C79" s="146">
        <v>16</v>
      </c>
      <c r="D79" s="147">
        <v>16</v>
      </c>
      <c r="E79" s="146">
        <v>26</v>
      </c>
      <c r="F79" s="147">
        <v>21</v>
      </c>
      <c r="G79" s="146">
        <v>48</v>
      </c>
      <c r="H79" s="147">
        <v>22</v>
      </c>
      <c r="I79" s="146">
        <v>64</v>
      </c>
      <c r="J79" s="146">
        <v>25</v>
      </c>
      <c r="K79" s="146">
        <v>42</v>
      </c>
      <c r="L79" s="146">
        <v>23</v>
      </c>
      <c r="M79" s="146">
        <v>17</v>
      </c>
      <c r="N79" s="146">
        <v>5</v>
      </c>
      <c r="O79" s="148">
        <v>213</v>
      </c>
      <c r="P79" s="146">
        <v>112</v>
      </c>
      <c r="Q79" s="149">
        <v>325</v>
      </c>
    </row>
    <row r="80" spans="1:17" ht="15">
      <c r="A80" s="119" t="s">
        <v>291</v>
      </c>
      <c r="B80" s="120" t="s">
        <v>292</v>
      </c>
      <c r="C80" s="146">
        <v>21</v>
      </c>
      <c r="D80" s="147">
        <v>16</v>
      </c>
      <c r="E80" s="146">
        <v>28</v>
      </c>
      <c r="F80" s="147">
        <v>20</v>
      </c>
      <c r="G80" s="146">
        <v>47</v>
      </c>
      <c r="H80" s="147">
        <v>31</v>
      </c>
      <c r="I80" s="146">
        <v>70</v>
      </c>
      <c r="J80" s="146">
        <v>27</v>
      </c>
      <c r="K80" s="146">
        <v>43</v>
      </c>
      <c r="L80" s="146">
        <v>21</v>
      </c>
      <c r="M80" s="146">
        <v>22</v>
      </c>
      <c r="N80" s="146">
        <v>7</v>
      </c>
      <c r="O80" s="148">
        <v>231</v>
      </c>
      <c r="P80" s="146">
        <v>122</v>
      </c>
      <c r="Q80" s="149">
        <v>353</v>
      </c>
    </row>
    <row r="81" spans="1:17" ht="15">
      <c r="A81" s="105" t="s">
        <v>293</v>
      </c>
      <c r="B81" s="111" t="s">
        <v>542</v>
      </c>
      <c r="C81" s="106">
        <v>199</v>
      </c>
      <c r="D81" s="150">
        <v>176</v>
      </c>
      <c r="E81" s="106">
        <v>223</v>
      </c>
      <c r="F81" s="150">
        <v>182</v>
      </c>
      <c r="G81" s="106">
        <v>374</v>
      </c>
      <c r="H81" s="150">
        <v>257</v>
      </c>
      <c r="I81" s="106">
        <v>522</v>
      </c>
      <c r="J81" s="106">
        <v>286</v>
      </c>
      <c r="K81" s="106">
        <v>428</v>
      </c>
      <c r="L81" s="106">
        <v>175</v>
      </c>
      <c r="M81" s="106">
        <v>144</v>
      </c>
      <c r="N81" s="106">
        <v>50</v>
      </c>
      <c r="O81" s="151">
        <v>1890</v>
      </c>
      <c r="P81" s="106">
        <v>1126</v>
      </c>
      <c r="Q81" s="152">
        <v>3016</v>
      </c>
    </row>
    <row r="82" spans="1:17" ht="15">
      <c r="A82" s="95" t="s">
        <v>294</v>
      </c>
      <c r="B82" s="110" t="s">
        <v>295</v>
      </c>
      <c r="C82" s="146">
        <v>10</v>
      </c>
      <c r="D82" s="147">
        <v>11</v>
      </c>
      <c r="E82" s="146">
        <v>14</v>
      </c>
      <c r="F82" s="147">
        <v>14</v>
      </c>
      <c r="G82" s="146">
        <v>21</v>
      </c>
      <c r="H82" s="147">
        <v>15</v>
      </c>
      <c r="I82" s="146">
        <v>23</v>
      </c>
      <c r="J82" s="146">
        <v>9</v>
      </c>
      <c r="K82" s="146">
        <v>24</v>
      </c>
      <c r="L82" s="146">
        <v>13</v>
      </c>
      <c r="M82" s="146">
        <v>5</v>
      </c>
      <c r="N82" s="146">
        <v>7</v>
      </c>
      <c r="O82" s="148">
        <v>97</v>
      </c>
      <c r="P82" s="146">
        <v>69</v>
      </c>
      <c r="Q82" s="149">
        <v>166</v>
      </c>
    </row>
    <row r="83" spans="1:17" ht="15">
      <c r="A83" s="95" t="s">
        <v>296</v>
      </c>
      <c r="B83" s="110" t="s">
        <v>297</v>
      </c>
      <c r="C83" s="146">
        <v>12</v>
      </c>
      <c r="D83" s="147">
        <v>10</v>
      </c>
      <c r="E83" s="146">
        <v>12</v>
      </c>
      <c r="F83" s="147">
        <v>16</v>
      </c>
      <c r="G83" s="146">
        <v>26</v>
      </c>
      <c r="H83" s="147">
        <v>14</v>
      </c>
      <c r="I83" s="146">
        <v>34</v>
      </c>
      <c r="J83" s="146">
        <v>20</v>
      </c>
      <c r="K83" s="146">
        <v>22</v>
      </c>
      <c r="L83" s="146">
        <v>14</v>
      </c>
      <c r="M83" s="146">
        <v>13</v>
      </c>
      <c r="N83" s="146">
        <v>8</v>
      </c>
      <c r="O83" s="148">
        <v>119</v>
      </c>
      <c r="P83" s="146">
        <v>82</v>
      </c>
      <c r="Q83" s="149">
        <v>201</v>
      </c>
    </row>
    <row r="84" spans="1:17" ht="15">
      <c r="A84" s="95" t="s">
        <v>298</v>
      </c>
      <c r="B84" s="110" t="s">
        <v>299</v>
      </c>
      <c r="C84" s="146">
        <v>15</v>
      </c>
      <c r="D84" s="147" t="s">
        <v>153</v>
      </c>
      <c r="E84" s="146">
        <v>13</v>
      </c>
      <c r="F84" s="147">
        <v>10</v>
      </c>
      <c r="G84" s="146">
        <v>28</v>
      </c>
      <c r="H84" s="147">
        <v>23</v>
      </c>
      <c r="I84" s="146">
        <v>46</v>
      </c>
      <c r="J84" s="146">
        <v>19</v>
      </c>
      <c r="K84" s="146">
        <v>27</v>
      </c>
      <c r="L84" s="146">
        <v>11</v>
      </c>
      <c r="M84" s="146">
        <v>9</v>
      </c>
      <c r="N84" s="146" t="s">
        <v>153</v>
      </c>
      <c r="O84" s="148">
        <v>138</v>
      </c>
      <c r="P84" s="146">
        <v>84</v>
      </c>
      <c r="Q84" s="149">
        <v>222</v>
      </c>
    </row>
    <row r="85" spans="1:17" ht="15">
      <c r="A85" s="95" t="s">
        <v>300</v>
      </c>
      <c r="B85" s="110" t="s">
        <v>301</v>
      </c>
      <c r="C85" s="146">
        <v>19</v>
      </c>
      <c r="D85" s="147">
        <v>22</v>
      </c>
      <c r="E85" s="146">
        <v>30</v>
      </c>
      <c r="F85" s="147">
        <v>19</v>
      </c>
      <c r="G85" s="146">
        <v>45</v>
      </c>
      <c r="H85" s="147">
        <v>32</v>
      </c>
      <c r="I85" s="146">
        <v>52</v>
      </c>
      <c r="J85" s="146">
        <v>30</v>
      </c>
      <c r="K85" s="146">
        <v>59</v>
      </c>
      <c r="L85" s="146">
        <v>17</v>
      </c>
      <c r="M85" s="146">
        <v>15</v>
      </c>
      <c r="N85" s="146">
        <v>5</v>
      </c>
      <c r="O85" s="148">
        <v>220</v>
      </c>
      <c r="P85" s="146">
        <v>125</v>
      </c>
      <c r="Q85" s="149">
        <v>345</v>
      </c>
    </row>
    <row r="86" spans="1:17" ht="15">
      <c r="A86" s="95" t="s">
        <v>302</v>
      </c>
      <c r="B86" s="110" t="s">
        <v>303</v>
      </c>
      <c r="C86" s="146">
        <v>17</v>
      </c>
      <c r="D86" s="147" t="s">
        <v>153</v>
      </c>
      <c r="E86" s="146">
        <v>15</v>
      </c>
      <c r="F86" s="147">
        <v>16</v>
      </c>
      <c r="G86" s="146">
        <v>22</v>
      </c>
      <c r="H86" s="147">
        <v>11</v>
      </c>
      <c r="I86" s="146">
        <v>34</v>
      </c>
      <c r="J86" s="146">
        <v>24</v>
      </c>
      <c r="K86" s="146">
        <v>37</v>
      </c>
      <c r="L86" s="146">
        <v>10</v>
      </c>
      <c r="M86" s="146">
        <v>9</v>
      </c>
      <c r="N86" s="146" t="s">
        <v>153</v>
      </c>
      <c r="O86" s="148">
        <v>134</v>
      </c>
      <c r="P86" s="146">
        <v>72</v>
      </c>
      <c r="Q86" s="149">
        <v>206</v>
      </c>
    </row>
    <row r="87" spans="1:17" ht="15">
      <c r="A87" s="95" t="s">
        <v>304</v>
      </c>
      <c r="B87" s="110" t="s">
        <v>305</v>
      </c>
      <c r="C87" s="146">
        <v>11</v>
      </c>
      <c r="D87" s="147" t="s">
        <v>153</v>
      </c>
      <c r="E87" s="146">
        <v>18</v>
      </c>
      <c r="F87" s="147">
        <v>11</v>
      </c>
      <c r="G87" s="146">
        <v>24</v>
      </c>
      <c r="H87" s="147">
        <v>19</v>
      </c>
      <c r="I87" s="146">
        <v>42</v>
      </c>
      <c r="J87" s="146">
        <v>29</v>
      </c>
      <c r="K87" s="146">
        <v>28</v>
      </c>
      <c r="L87" s="146">
        <v>15</v>
      </c>
      <c r="M87" s="146">
        <v>10</v>
      </c>
      <c r="N87" s="146" t="s">
        <v>153</v>
      </c>
      <c r="O87" s="148">
        <v>133</v>
      </c>
      <c r="P87" s="146">
        <v>86</v>
      </c>
      <c r="Q87" s="149">
        <v>219</v>
      </c>
    </row>
    <row r="88" spans="1:17" ht="15">
      <c r="A88" s="95" t="s">
        <v>306</v>
      </c>
      <c r="B88" s="110" t="s">
        <v>307</v>
      </c>
      <c r="C88" s="146">
        <v>88</v>
      </c>
      <c r="D88" s="147">
        <v>70</v>
      </c>
      <c r="E88" s="146">
        <v>87</v>
      </c>
      <c r="F88" s="147">
        <v>72</v>
      </c>
      <c r="G88" s="146">
        <v>148</v>
      </c>
      <c r="H88" s="147">
        <v>92</v>
      </c>
      <c r="I88" s="146">
        <v>207</v>
      </c>
      <c r="J88" s="146">
        <v>111</v>
      </c>
      <c r="K88" s="146">
        <v>168</v>
      </c>
      <c r="L88" s="146">
        <v>55</v>
      </c>
      <c r="M88" s="146">
        <v>60</v>
      </c>
      <c r="N88" s="146">
        <v>16</v>
      </c>
      <c r="O88" s="148">
        <v>758</v>
      </c>
      <c r="P88" s="146">
        <v>416</v>
      </c>
      <c r="Q88" s="149">
        <v>1174</v>
      </c>
    </row>
    <row r="89" spans="1:17" ht="15">
      <c r="A89" s="119" t="s">
        <v>308</v>
      </c>
      <c r="B89" s="120" t="s">
        <v>309</v>
      </c>
      <c r="C89" s="146">
        <v>27</v>
      </c>
      <c r="D89" s="147">
        <v>26</v>
      </c>
      <c r="E89" s="146">
        <v>34</v>
      </c>
      <c r="F89" s="147">
        <v>24</v>
      </c>
      <c r="G89" s="146">
        <v>60</v>
      </c>
      <c r="H89" s="147">
        <v>51</v>
      </c>
      <c r="I89" s="146">
        <v>84</v>
      </c>
      <c r="J89" s="146">
        <v>44</v>
      </c>
      <c r="K89" s="146">
        <v>64</v>
      </c>
      <c r="L89" s="146">
        <v>40</v>
      </c>
      <c r="M89" s="146">
        <v>23</v>
      </c>
      <c r="N89" s="146">
        <v>8</v>
      </c>
      <c r="O89" s="148">
        <v>292</v>
      </c>
      <c r="P89" s="146">
        <v>193</v>
      </c>
      <c r="Q89" s="149">
        <v>485</v>
      </c>
    </row>
    <row r="90" spans="1:17" ht="15">
      <c r="A90" s="105" t="s">
        <v>310</v>
      </c>
      <c r="B90" s="111" t="s">
        <v>543</v>
      </c>
      <c r="C90" s="106">
        <v>288</v>
      </c>
      <c r="D90" s="150">
        <v>329</v>
      </c>
      <c r="E90" s="106">
        <v>469</v>
      </c>
      <c r="F90" s="150">
        <v>358</v>
      </c>
      <c r="G90" s="106">
        <v>715</v>
      </c>
      <c r="H90" s="150">
        <v>444</v>
      </c>
      <c r="I90" s="106">
        <v>890</v>
      </c>
      <c r="J90" s="106">
        <v>460</v>
      </c>
      <c r="K90" s="106">
        <v>628</v>
      </c>
      <c r="L90" s="106">
        <v>260</v>
      </c>
      <c r="M90" s="106">
        <v>223</v>
      </c>
      <c r="N90" s="106">
        <v>61</v>
      </c>
      <c r="O90" s="151">
        <v>3213</v>
      </c>
      <c r="P90" s="106">
        <v>1912</v>
      </c>
      <c r="Q90" s="152">
        <v>5125</v>
      </c>
    </row>
    <row r="91" spans="1:17" ht="15">
      <c r="A91" s="95" t="s">
        <v>312</v>
      </c>
      <c r="B91" s="110" t="s">
        <v>313</v>
      </c>
      <c r="C91" s="146">
        <v>7</v>
      </c>
      <c r="D91" s="147">
        <v>14</v>
      </c>
      <c r="E91" s="146">
        <v>10</v>
      </c>
      <c r="F91" s="147">
        <v>13</v>
      </c>
      <c r="G91" s="146">
        <v>11</v>
      </c>
      <c r="H91" s="147">
        <v>9</v>
      </c>
      <c r="I91" s="146">
        <v>13</v>
      </c>
      <c r="J91" s="146">
        <v>11</v>
      </c>
      <c r="K91" s="146">
        <v>10</v>
      </c>
      <c r="L91" s="146" t="s">
        <v>153</v>
      </c>
      <c r="M91" s="146">
        <v>5</v>
      </c>
      <c r="N91" s="146" t="s">
        <v>153</v>
      </c>
      <c r="O91" s="148">
        <v>56</v>
      </c>
      <c r="P91" s="146">
        <v>54</v>
      </c>
      <c r="Q91" s="149">
        <v>110</v>
      </c>
    </row>
    <row r="92" spans="1:17" ht="15">
      <c r="A92" s="95" t="s">
        <v>314</v>
      </c>
      <c r="B92" s="110" t="s">
        <v>315</v>
      </c>
      <c r="C92" s="146">
        <v>12</v>
      </c>
      <c r="D92" s="147">
        <v>8</v>
      </c>
      <c r="E92" s="146">
        <v>16</v>
      </c>
      <c r="F92" s="147">
        <v>18</v>
      </c>
      <c r="G92" s="146">
        <v>16</v>
      </c>
      <c r="H92" s="147">
        <v>9</v>
      </c>
      <c r="I92" s="146">
        <v>34</v>
      </c>
      <c r="J92" s="146">
        <v>17</v>
      </c>
      <c r="K92" s="146">
        <v>16</v>
      </c>
      <c r="L92" s="146">
        <v>7</v>
      </c>
      <c r="M92" s="146">
        <v>6</v>
      </c>
      <c r="N92" s="146">
        <v>5</v>
      </c>
      <c r="O92" s="148">
        <v>100</v>
      </c>
      <c r="P92" s="146">
        <v>64</v>
      </c>
      <c r="Q92" s="149">
        <v>164</v>
      </c>
    </row>
    <row r="93" spans="1:17" ht="15">
      <c r="A93" s="95" t="s">
        <v>316</v>
      </c>
      <c r="B93" s="110" t="s">
        <v>317</v>
      </c>
      <c r="C93" s="146">
        <v>21</v>
      </c>
      <c r="D93" s="147">
        <v>17</v>
      </c>
      <c r="E93" s="146">
        <v>24</v>
      </c>
      <c r="F93" s="147">
        <v>20</v>
      </c>
      <c r="G93" s="146">
        <v>47</v>
      </c>
      <c r="H93" s="147">
        <v>19</v>
      </c>
      <c r="I93" s="146">
        <v>63</v>
      </c>
      <c r="J93" s="146">
        <v>30</v>
      </c>
      <c r="K93" s="146">
        <v>23</v>
      </c>
      <c r="L93" s="146" t="s">
        <v>153</v>
      </c>
      <c r="M93" s="146">
        <v>14</v>
      </c>
      <c r="N93" s="146" t="s">
        <v>153</v>
      </c>
      <c r="O93" s="148">
        <v>192</v>
      </c>
      <c r="P93" s="146">
        <v>107</v>
      </c>
      <c r="Q93" s="149">
        <v>299</v>
      </c>
    </row>
    <row r="94" spans="1:17" ht="15">
      <c r="A94" s="95" t="s">
        <v>318</v>
      </c>
      <c r="B94" s="110" t="s">
        <v>319</v>
      </c>
      <c r="C94" s="146">
        <v>12</v>
      </c>
      <c r="D94" s="147">
        <v>14</v>
      </c>
      <c r="E94" s="146">
        <v>29</v>
      </c>
      <c r="F94" s="147">
        <v>15</v>
      </c>
      <c r="G94" s="146">
        <v>37</v>
      </c>
      <c r="H94" s="147">
        <v>30</v>
      </c>
      <c r="I94" s="146">
        <v>39</v>
      </c>
      <c r="J94" s="146">
        <v>23</v>
      </c>
      <c r="K94" s="146">
        <v>38</v>
      </c>
      <c r="L94" s="146" t="s">
        <v>153</v>
      </c>
      <c r="M94" s="146">
        <v>11</v>
      </c>
      <c r="N94" s="146" t="s">
        <v>153</v>
      </c>
      <c r="O94" s="148">
        <v>166</v>
      </c>
      <c r="P94" s="146">
        <v>97</v>
      </c>
      <c r="Q94" s="149">
        <v>263</v>
      </c>
    </row>
    <row r="95" spans="1:17" ht="15">
      <c r="A95" s="95" t="s">
        <v>320</v>
      </c>
      <c r="B95" s="110" t="s">
        <v>321</v>
      </c>
      <c r="C95" s="146">
        <v>9</v>
      </c>
      <c r="D95" s="147">
        <v>18</v>
      </c>
      <c r="E95" s="146">
        <v>15</v>
      </c>
      <c r="F95" s="147">
        <v>17</v>
      </c>
      <c r="G95" s="146">
        <v>37</v>
      </c>
      <c r="H95" s="147">
        <v>16</v>
      </c>
      <c r="I95" s="146">
        <v>30</v>
      </c>
      <c r="J95" s="146">
        <v>24</v>
      </c>
      <c r="K95" s="146">
        <v>22</v>
      </c>
      <c r="L95" s="146" t="s">
        <v>153</v>
      </c>
      <c r="M95" s="146">
        <v>10</v>
      </c>
      <c r="N95" s="146" t="s">
        <v>153</v>
      </c>
      <c r="O95" s="148">
        <v>123</v>
      </c>
      <c r="P95" s="146">
        <v>89</v>
      </c>
      <c r="Q95" s="149">
        <v>212</v>
      </c>
    </row>
    <row r="96" spans="1:17" ht="15">
      <c r="A96" s="95" t="s">
        <v>322</v>
      </c>
      <c r="B96" s="110" t="s">
        <v>323</v>
      </c>
      <c r="C96" s="146">
        <v>7</v>
      </c>
      <c r="D96" s="147">
        <v>18</v>
      </c>
      <c r="E96" s="146">
        <v>9</v>
      </c>
      <c r="F96" s="147">
        <v>9</v>
      </c>
      <c r="G96" s="146">
        <v>21</v>
      </c>
      <c r="H96" s="147">
        <v>18</v>
      </c>
      <c r="I96" s="146">
        <v>29</v>
      </c>
      <c r="J96" s="146">
        <v>12</v>
      </c>
      <c r="K96" s="146">
        <v>24</v>
      </c>
      <c r="L96" s="146">
        <v>6</v>
      </c>
      <c r="M96" s="146">
        <v>12</v>
      </c>
      <c r="N96" s="146">
        <v>4</v>
      </c>
      <c r="O96" s="148">
        <v>102</v>
      </c>
      <c r="P96" s="146">
        <v>67</v>
      </c>
      <c r="Q96" s="149">
        <v>169</v>
      </c>
    </row>
    <row r="97" spans="1:17" ht="15">
      <c r="A97" s="95" t="s">
        <v>324</v>
      </c>
      <c r="B97" s="110" t="s">
        <v>311</v>
      </c>
      <c r="C97" s="146">
        <v>94</v>
      </c>
      <c r="D97" s="147">
        <v>95</v>
      </c>
      <c r="E97" s="146">
        <v>140</v>
      </c>
      <c r="F97" s="147">
        <v>95</v>
      </c>
      <c r="G97" s="146">
        <v>233</v>
      </c>
      <c r="H97" s="147">
        <v>124</v>
      </c>
      <c r="I97" s="146">
        <v>311</v>
      </c>
      <c r="J97" s="146">
        <v>150</v>
      </c>
      <c r="K97" s="146">
        <v>206</v>
      </c>
      <c r="L97" s="146">
        <v>74</v>
      </c>
      <c r="M97" s="146">
        <v>69</v>
      </c>
      <c r="N97" s="146">
        <v>13</v>
      </c>
      <c r="O97" s="148">
        <v>1053</v>
      </c>
      <c r="P97" s="146">
        <v>551</v>
      </c>
      <c r="Q97" s="149">
        <v>1604</v>
      </c>
    </row>
    <row r="98" spans="1:17" ht="15">
      <c r="A98" s="95" t="s">
        <v>325</v>
      </c>
      <c r="B98" s="110" t="s">
        <v>326</v>
      </c>
      <c r="C98" s="146">
        <v>33</v>
      </c>
      <c r="D98" s="147">
        <v>26</v>
      </c>
      <c r="E98" s="146">
        <v>53</v>
      </c>
      <c r="F98" s="147">
        <v>32</v>
      </c>
      <c r="G98" s="146">
        <v>80</v>
      </c>
      <c r="H98" s="147">
        <v>48</v>
      </c>
      <c r="I98" s="146">
        <v>87</v>
      </c>
      <c r="J98" s="146">
        <v>42</v>
      </c>
      <c r="K98" s="146">
        <v>49</v>
      </c>
      <c r="L98" s="146">
        <v>33</v>
      </c>
      <c r="M98" s="146">
        <v>15</v>
      </c>
      <c r="N98" s="146">
        <v>5</v>
      </c>
      <c r="O98" s="148">
        <v>317</v>
      </c>
      <c r="P98" s="146">
        <v>186</v>
      </c>
      <c r="Q98" s="149">
        <v>503</v>
      </c>
    </row>
    <row r="99" spans="1:17" ht="15">
      <c r="A99" s="95" t="s">
        <v>327</v>
      </c>
      <c r="B99" s="110" t="s">
        <v>328</v>
      </c>
      <c r="C99" s="146">
        <v>29</v>
      </c>
      <c r="D99" s="147">
        <v>38</v>
      </c>
      <c r="E99" s="146">
        <v>45</v>
      </c>
      <c r="F99" s="147">
        <v>37</v>
      </c>
      <c r="G99" s="146">
        <v>68</v>
      </c>
      <c r="H99" s="147">
        <v>56</v>
      </c>
      <c r="I99" s="146">
        <v>89</v>
      </c>
      <c r="J99" s="146">
        <v>41</v>
      </c>
      <c r="K99" s="146">
        <v>56</v>
      </c>
      <c r="L99" s="146">
        <v>21</v>
      </c>
      <c r="M99" s="146">
        <v>10</v>
      </c>
      <c r="N99" s="146">
        <v>8</v>
      </c>
      <c r="O99" s="148">
        <v>297</v>
      </c>
      <c r="P99" s="146">
        <v>201</v>
      </c>
      <c r="Q99" s="149">
        <v>498</v>
      </c>
    </row>
    <row r="100" spans="1:17" ht="15">
      <c r="A100" s="95" t="s">
        <v>329</v>
      </c>
      <c r="B100" s="110" t="s">
        <v>330</v>
      </c>
      <c r="C100" s="146">
        <v>27</v>
      </c>
      <c r="D100" s="147">
        <v>50</v>
      </c>
      <c r="E100" s="146">
        <v>63</v>
      </c>
      <c r="F100" s="147">
        <v>49</v>
      </c>
      <c r="G100" s="146">
        <v>87</v>
      </c>
      <c r="H100" s="147">
        <v>63</v>
      </c>
      <c r="I100" s="146">
        <v>113</v>
      </c>
      <c r="J100" s="146">
        <v>59</v>
      </c>
      <c r="K100" s="146">
        <v>94</v>
      </c>
      <c r="L100" s="146">
        <v>39</v>
      </c>
      <c r="M100" s="146">
        <v>44</v>
      </c>
      <c r="N100" s="146">
        <v>12</v>
      </c>
      <c r="O100" s="148">
        <v>428</v>
      </c>
      <c r="P100" s="146">
        <v>272</v>
      </c>
      <c r="Q100" s="149">
        <v>700</v>
      </c>
    </row>
    <row r="101" spans="1:17" ht="15">
      <c r="A101" s="95" t="s">
        <v>331</v>
      </c>
      <c r="B101" s="110" t="s">
        <v>332</v>
      </c>
      <c r="C101" s="146">
        <v>22</v>
      </c>
      <c r="D101" s="147">
        <v>14</v>
      </c>
      <c r="E101" s="146">
        <v>34</v>
      </c>
      <c r="F101" s="147">
        <v>27</v>
      </c>
      <c r="G101" s="146">
        <v>47</v>
      </c>
      <c r="H101" s="147">
        <v>27</v>
      </c>
      <c r="I101" s="146">
        <v>43</v>
      </c>
      <c r="J101" s="146">
        <v>35</v>
      </c>
      <c r="K101" s="146">
        <v>53</v>
      </c>
      <c r="L101" s="146" t="s">
        <v>153</v>
      </c>
      <c r="M101" s="146">
        <v>16</v>
      </c>
      <c r="N101" s="146" t="s">
        <v>153</v>
      </c>
      <c r="O101" s="148">
        <v>215</v>
      </c>
      <c r="P101" s="146">
        <v>124</v>
      </c>
      <c r="Q101" s="149">
        <v>339</v>
      </c>
    </row>
    <row r="102" spans="1:17" ht="15">
      <c r="A102" s="119" t="s">
        <v>333</v>
      </c>
      <c r="B102" s="120" t="s">
        <v>334</v>
      </c>
      <c r="C102" s="146">
        <v>15</v>
      </c>
      <c r="D102" s="147">
        <v>17</v>
      </c>
      <c r="E102" s="146">
        <v>31</v>
      </c>
      <c r="F102" s="147">
        <v>28</v>
      </c>
      <c r="G102" s="146">
        <v>31</v>
      </c>
      <c r="H102" s="147">
        <v>26</v>
      </c>
      <c r="I102" s="146">
        <v>39</v>
      </c>
      <c r="J102" s="146">
        <v>16</v>
      </c>
      <c r="K102" s="146">
        <v>37</v>
      </c>
      <c r="L102" s="146" t="s">
        <v>153</v>
      </c>
      <c r="M102" s="146">
        <v>11</v>
      </c>
      <c r="N102" s="146" t="s">
        <v>153</v>
      </c>
      <c r="O102" s="148">
        <v>164</v>
      </c>
      <c r="P102" s="146">
        <v>103</v>
      </c>
      <c r="Q102" s="149">
        <v>267</v>
      </c>
    </row>
    <row r="103" spans="1:17" ht="15">
      <c r="A103" s="105" t="s">
        <v>335</v>
      </c>
      <c r="B103" s="111" t="s">
        <v>544</v>
      </c>
      <c r="C103" s="106">
        <v>75</v>
      </c>
      <c r="D103" s="150">
        <v>96</v>
      </c>
      <c r="E103" s="106">
        <v>93</v>
      </c>
      <c r="F103" s="150">
        <v>79</v>
      </c>
      <c r="G103" s="106">
        <v>140</v>
      </c>
      <c r="H103" s="150">
        <v>97</v>
      </c>
      <c r="I103" s="106">
        <v>189</v>
      </c>
      <c r="J103" s="106">
        <v>96</v>
      </c>
      <c r="K103" s="106">
        <v>114</v>
      </c>
      <c r="L103" s="106">
        <v>50</v>
      </c>
      <c r="M103" s="106">
        <v>51</v>
      </c>
      <c r="N103" s="106">
        <v>11</v>
      </c>
      <c r="O103" s="151">
        <v>662</v>
      </c>
      <c r="P103" s="106">
        <v>429</v>
      </c>
      <c r="Q103" s="152">
        <v>1091</v>
      </c>
    </row>
    <row r="104" spans="1:17" ht="15">
      <c r="A104" s="119" t="s">
        <v>337</v>
      </c>
      <c r="B104" s="120" t="s">
        <v>336</v>
      </c>
      <c r="C104" s="146">
        <v>75</v>
      </c>
      <c r="D104" s="147">
        <v>96</v>
      </c>
      <c r="E104" s="146">
        <v>93</v>
      </c>
      <c r="F104" s="147">
        <v>79</v>
      </c>
      <c r="G104" s="146">
        <v>140</v>
      </c>
      <c r="H104" s="147">
        <v>97</v>
      </c>
      <c r="I104" s="146">
        <v>189</v>
      </c>
      <c r="J104" s="146">
        <v>96</v>
      </c>
      <c r="K104" s="146">
        <v>114</v>
      </c>
      <c r="L104" s="146">
        <v>50</v>
      </c>
      <c r="M104" s="146">
        <v>51</v>
      </c>
      <c r="N104" s="146">
        <v>11</v>
      </c>
      <c r="O104" s="148">
        <v>662</v>
      </c>
      <c r="P104" s="146">
        <v>429</v>
      </c>
      <c r="Q104" s="149">
        <v>1091</v>
      </c>
    </row>
    <row r="105" spans="1:17" ht="15">
      <c r="A105" s="95">
        <v>10</v>
      </c>
      <c r="B105" s="110" t="s">
        <v>545</v>
      </c>
      <c r="C105" s="146">
        <v>185</v>
      </c>
      <c r="D105" s="147">
        <v>197</v>
      </c>
      <c r="E105" s="146">
        <v>264</v>
      </c>
      <c r="F105" s="147">
        <v>197</v>
      </c>
      <c r="G105" s="146">
        <v>420</v>
      </c>
      <c r="H105" s="147">
        <v>248</v>
      </c>
      <c r="I105" s="146">
        <v>522</v>
      </c>
      <c r="J105" s="146">
        <v>254</v>
      </c>
      <c r="K105" s="146">
        <v>369</v>
      </c>
      <c r="L105" s="146">
        <v>177</v>
      </c>
      <c r="M105" s="146">
        <v>123</v>
      </c>
      <c r="N105" s="146">
        <v>58</v>
      </c>
      <c r="O105" s="148">
        <v>1883</v>
      </c>
      <c r="P105" s="146">
        <v>1131</v>
      </c>
      <c r="Q105" s="149">
        <v>3014</v>
      </c>
    </row>
    <row r="106" spans="1:17" ht="15">
      <c r="A106" s="95">
        <v>1060</v>
      </c>
      <c r="B106" s="110" t="s">
        <v>338</v>
      </c>
      <c r="C106" s="146">
        <v>17</v>
      </c>
      <c r="D106" s="147">
        <v>31</v>
      </c>
      <c r="E106" s="146">
        <v>32</v>
      </c>
      <c r="F106" s="147">
        <v>21</v>
      </c>
      <c r="G106" s="146">
        <v>83</v>
      </c>
      <c r="H106" s="147">
        <v>33</v>
      </c>
      <c r="I106" s="146">
        <v>102</v>
      </c>
      <c r="J106" s="146">
        <v>47</v>
      </c>
      <c r="K106" s="146">
        <v>52</v>
      </c>
      <c r="L106" s="146" t="s">
        <v>153</v>
      </c>
      <c r="M106" s="146">
        <v>11</v>
      </c>
      <c r="N106" s="146" t="s">
        <v>153</v>
      </c>
      <c r="O106" s="148">
        <v>297</v>
      </c>
      <c r="P106" s="146">
        <v>167</v>
      </c>
      <c r="Q106" s="149">
        <v>464</v>
      </c>
    </row>
    <row r="107" spans="1:17" ht="15">
      <c r="A107" s="95">
        <v>1080</v>
      </c>
      <c r="B107" s="110" t="s">
        <v>339</v>
      </c>
      <c r="C107" s="146">
        <v>65</v>
      </c>
      <c r="D107" s="147">
        <v>66</v>
      </c>
      <c r="E107" s="146">
        <v>106</v>
      </c>
      <c r="F107" s="147">
        <v>74</v>
      </c>
      <c r="G107" s="146">
        <v>133</v>
      </c>
      <c r="H107" s="147">
        <v>89</v>
      </c>
      <c r="I107" s="146">
        <v>182</v>
      </c>
      <c r="J107" s="146">
        <v>69</v>
      </c>
      <c r="K107" s="146">
        <v>135</v>
      </c>
      <c r="L107" s="146">
        <v>56</v>
      </c>
      <c r="M107" s="146">
        <v>57</v>
      </c>
      <c r="N107" s="146">
        <v>22</v>
      </c>
      <c r="O107" s="148">
        <v>678</v>
      </c>
      <c r="P107" s="146">
        <v>376</v>
      </c>
      <c r="Q107" s="149">
        <v>1054</v>
      </c>
    </row>
    <row r="108" spans="1:17" ht="15">
      <c r="A108" s="95">
        <v>1081</v>
      </c>
      <c r="B108" s="110" t="s">
        <v>340</v>
      </c>
      <c r="C108" s="146">
        <v>32</v>
      </c>
      <c r="D108" s="147">
        <v>34</v>
      </c>
      <c r="E108" s="146">
        <v>54</v>
      </c>
      <c r="F108" s="147">
        <v>32</v>
      </c>
      <c r="G108" s="146">
        <v>73</v>
      </c>
      <c r="H108" s="147">
        <v>44</v>
      </c>
      <c r="I108" s="146">
        <v>91</v>
      </c>
      <c r="J108" s="146">
        <v>55</v>
      </c>
      <c r="K108" s="146">
        <v>74</v>
      </c>
      <c r="L108" s="146">
        <v>30</v>
      </c>
      <c r="M108" s="146">
        <v>14</v>
      </c>
      <c r="N108" s="146">
        <v>12</v>
      </c>
      <c r="O108" s="148">
        <v>338</v>
      </c>
      <c r="P108" s="146">
        <v>207</v>
      </c>
      <c r="Q108" s="149">
        <v>545</v>
      </c>
    </row>
    <row r="109" spans="1:17" ht="15">
      <c r="A109" s="95">
        <v>1082</v>
      </c>
      <c r="B109" s="110" t="s">
        <v>341</v>
      </c>
      <c r="C109" s="146">
        <v>49</v>
      </c>
      <c r="D109" s="147">
        <v>47</v>
      </c>
      <c r="E109" s="146">
        <v>53</v>
      </c>
      <c r="F109" s="147">
        <v>37</v>
      </c>
      <c r="G109" s="146">
        <v>88</v>
      </c>
      <c r="H109" s="147">
        <v>47</v>
      </c>
      <c r="I109" s="146">
        <v>102</v>
      </c>
      <c r="J109" s="146">
        <v>58</v>
      </c>
      <c r="K109" s="146">
        <v>70</v>
      </c>
      <c r="L109" s="146">
        <v>48</v>
      </c>
      <c r="M109" s="146">
        <v>25</v>
      </c>
      <c r="N109" s="146">
        <v>11</v>
      </c>
      <c r="O109" s="148">
        <v>387</v>
      </c>
      <c r="P109" s="146">
        <v>248</v>
      </c>
      <c r="Q109" s="149">
        <v>635</v>
      </c>
    </row>
    <row r="110" spans="1:17" ht="15">
      <c r="A110" s="119">
        <v>1083</v>
      </c>
      <c r="B110" s="120" t="s">
        <v>342</v>
      </c>
      <c r="C110" s="146">
        <v>22</v>
      </c>
      <c r="D110" s="147">
        <v>19</v>
      </c>
      <c r="E110" s="146">
        <v>19</v>
      </c>
      <c r="F110" s="147">
        <v>33</v>
      </c>
      <c r="G110" s="146">
        <v>43</v>
      </c>
      <c r="H110" s="147">
        <v>35</v>
      </c>
      <c r="I110" s="146">
        <v>46</v>
      </c>
      <c r="J110" s="146">
        <v>25</v>
      </c>
      <c r="K110" s="146">
        <v>38</v>
      </c>
      <c r="L110" s="146" t="s">
        <v>153</v>
      </c>
      <c r="M110" s="146">
        <v>16</v>
      </c>
      <c r="N110" s="146" t="s">
        <v>153</v>
      </c>
      <c r="O110" s="148">
        <v>184</v>
      </c>
      <c r="P110" s="146">
        <v>133</v>
      </c>
      <c r="Q110" s="149">
        <v>317</v>
      </c>
    </row>
    <row r="111" spans="1:17" ht="15">
      <c r="A111" s="105">
        <v>12</v>
      </c>
      <c r="B111" s="111" t="s">
        <v>546</v>
      </c>
      <c r="C111" s="106">
        <v>1340</v>
      </c>
      <c r="D111" s="150">
        <v>1231</v>
      </c>
      <c r="E111" s="106">
        <v>1857</v>
      </c>
      <c r="F111" s="150">
        <v>1415</v>
      </c>
      <c r="G111" s="106">
        <v>2602</v>
      </c>
      <c r="H111" s="150">
        <v>1718</v>
      </c>
      <c r="I111" s="106">
        <v>3088</v>
      </c>
      <c r="J111" s="106">
        <v>1557</v>
      </c>
      <c r="K111" s="106">
        <v>2317</v>
      </c>
      <c r="L111" s="106">
        <v>987</v>
      </c>
      <c r="M111" s="106">
        <v>827</v>
      </c>
      <c r="N111" s="106">
        <v>279</v>
      </c>
      <c r="O111" s="151">
        <v>12031</v>
      </c>
      <c r="P111" s="106">
        <v>7187</v>
      </c>
      <c r="Q111" s="152">
        <v>19218</v>
      </c>
    </row>
    <row r="112" spans="1:17" ht="15">
      <c r="A112" s="95">
        <v>1214</v>
      </c>
      <c r="B112" s="110" t="s">
        <v>343</v>
      </c>
      <c r="C112" s="146" t="s">
        <v>153</v>
      </c>
      <c r="D112" s="147">
        <v>15</v>
      </c>
      <c r="E112" s="146">
        <v>17</v>
      </c>
      <c r="F112" s="147">
        <v>15</v>
      </c>
      <c r="G112" s="146">
        <v>16</v>
      </c>
      <c r="H112" s="147">
        <v>21</v>
      </c>
      <c r="I112" s="146">
        <v>24</v>
      </c>
      <c r="J112" s="146">
        <v>11</v>
      </c>
      <c r="K112" s="146">
        <v>18</v>
      </c>
      <c r="L112" s="146" t="s">
        <v>153</v>
      </c>
      <c r="M112" s="146" t="s">
        <v>153</v>
      </c>
      <c r="N112" s="146" t="s">
        <v>153</v>
      </c>
      <c r="O112" s="148">
        <v>90</v>
      </c>
      <c r="P112" s="146">
        <v>69</v>
      </c>
      <c r="Q112" s="149">
        <v>159</v>
      </c>
    </row>
    <row r="113" spans="1:17" ht="15">
      <c r="A113" s="95">
        <v>1230</v>
      </c>
      <c r="B113" s="110" t="s">
        <v>344</v>
      </c>
      <c r="C113" s="146">
        <v>7</v>
      </c>
      <c r="D113" s="147">
        <v>11</v>
      </c>
      <c r="E113" s="146">
        <v>28</v>
      </c>
      <c r="F113" s="147">
        <v>18</v>
      </c>
      <c r="G113" s="146">
        <v>39</v>
      </c>
      <c r="H113" s="147">
        <v>20</v>
      </c>
      <c r="I113" s="146">
        <v>39</v>
      </c>
      <c r="J113" s="146">
        <v>27</v>
      </c>
      <c r="K113" s="146">
        <v>27</v>
      </c>
      <c r="L113" s="146">
        <v>14</v>
      </c>
      <c r="M113" s="146">
        <v>0</v>
      </c>
      <c r="N113" s="146">
        <v>0</v>
      </c>
      <c r="O113" s="148">
        <v>140</v>
      </c>
      <c r="P113" s="146">
        <v>90</v>
      </c>
      <c r="Q113" s="149">
        <v>230</v>
      </c>
    </row>
    <row r="114" spans="1:17" ht="15">
      <c r="A114" s="95">
        <v>1231</v>
      </c>
      <c r="B114" s="110" t="s">
        <v>345</v>
      </c>
      <c r="C114" s="146">
        <v>17</v>
      </c>
      <c r="D114" s="147">
        <v>9</v>
      </c>
      <c r="E114" s="146">
        <v>22</v>
      </c>
      <c r="F114" s="147">
        <v>22</v>
      </c>
      <c r="G114" s="146">
        <v>31</v>
      </c>
      <c r="H114" s="147">
        <v>22</v>
      </c>
      <c r="I114" s="146">
        <v>36</v>
      </c>
      <c r="J114" s="146">
        <v>13</v>
      </c>
      <c r="K114" s="146">
        <v>26</v>
      </c>
      <c r="L114" s="146" t="s">
        <v>153</v>
      </c>
      <c r="M114" s="146">
        <v>8</v>
      </c>
      <c r="N114" s="146" t="s">
        <v>153</v>
      </c>
      <c r="O114" s="148">
        <v>140</v>
      </c>
      <c r="P114" s="146">
        <v>78</v>
      </c>
      <c r="Q114" s="149">
        <v>218</v>
      </c>
    </row>
    <row r="115" spans="1:17" ht="15">
      <c r="A115" s="95">
        <v>1233</v>
      </c>
      <c r="B115" s="110" t="s">
        <v>346</v>
      </c>
      <c r="C115" s="146">
        <v>18</v>
      </c>
      <c r="D115" s="147">
        <v>20</v>
      </c>
      <c r="E115" s="146">
        <v>44</v>
      </c>
      <c r="F115" s="147">
        <v>34</v>
      </c>
      <c r="G115" s="146">
        <v>92</v>
      </c>
      <c r="H115" s="147">
        <v>60</v>
      </c>
      <c r="I115" s="146">
        <v>99</v>
      </c>
      <c r="J115" s="146">
        <v>61</v>
      </c>
      <c r="K115" s="146">
        <v>70</v>
      </c>
      <c r="L115" s="146">
        <v>37</v>
      </c>
      <c r="M115" s="146">
        <v>30</v>
      </c>
      <c r="N115" s="146">
        <v>10</v>
      </c>
      <c r="O115" s="148">
        <v>353</v>
      </c>
      <c r="P115" s="146">
        <v>222</v>
      </c>
      <c r="Q115" s="149">
        <v>575</v>
      </c>
    </row>
    <row r="116" spans="1:17" ht="15">
      <c r="A116" s="95">
        <v>1256</v>
      </c>
      <c r="B116" s="110" t="s">
        <v>347</v>
      </c>
      <c r="C116" s="146">
        <v>18</v>
      </c>
      <c r="D116" s="147">
        <v>15</v>
      </c>
      <c r="E116" s="146">
        <v>19</v>
      </c>
      <c r="F116" s="147">
        <v>17</v>
      </c>
      <c r="G116" s="146">
        <v>32</v>
      </c>
      <c r="H116" s="147">
        <v>20</v>
      </c>
      <c r="I116" s="146">
        <v>24</v>
      </c>
      <c r="J116" s="146">
        <v>19</v>
      </c>
      <c r="K116" s="146">
        <v>27</v>
      </c>
      <c r="L116" s="146">
        <v>10</v>
      </c>
      <c r="M116" s="146">
        <v>11</v>
      </c>
      <c r="N116" s="146">
        <v>6</v>
      </c>
      <c r="O116" s="148">
        <v>131</v>
      </c>
      <c r="P116" s="146">
        <v>87</v>
      </c>
      <c r="Q116" s="149">
        <v>218</v>
      </c>
    </row>
    <row r="117" spans="1:17" ht="15">
      <c r="A117" s="95">
        <v>1257</v>
      </c>
      <c r="B117" s="110" t="s">
        <v>348</v>
      </c>
      <c r="C117" s="146">
        <v>12</v>
      </c>
      <c r="D117" s="147">
        <v>11</v>
      </c>
      <c r="E117" s="146">
        <v>21</v>
      </c>
      <c r="F117" s="147">
        <v>16</v>
      </c>
      <c r="G117" s="146">
        <v>38</v>
      </c>
      <c r="H117" s="147">
        <v>18</v>
      </c>
      <c r="I117" s="146">
        <v>22</v>
      </c>
      <c r="J117" s="146">
        <v>22</v>
      </c>
      <c r="K117" s="146">
        <v>28</v>
      </c>
      <c r="L117" s="146" t="s">
        <v>153</v>
      </c>
      <c r="M117" s="146">
        <v>9</v>
      </c>
      <c r="N117" s="146" t="s">
        <v>153</v>
      </c>
      <c r="O117" s="148">
        <v>130</v>
      </c>
      <c r="P117" s="146">
        <v>80</v>
      </c>
      <c r="Q117" s="149">
        <v>210</v>
      </c>
    </row>
    <row r="118" spans="1:17" ht="15">
      <c r="A118" s="95">
        <v>1260</v>
      </c>
      <c r="B118" s="110" t="s">
        <v>349</v>
      </c>
      <c r="C118" s="146">
        <v>18</v>
      </c>
      <c r="D118" s="147">
        <v>17</v>
      </c>
      <c r="E118" s="146">
        <v>24</v>
      </c>
      <c r="F118" s="147">
        <v>23</v>
      </c>
      <c r="G118" s="146">
        <v>20</v>
      </c>
      <c r="H118" s="147">
        <v>22</v>
      </c>
      <c r="I118" s="146">
        <v>21</v>
      </c>
      <c r="J118" s="146">
        <v>16</v>
      </c>
      <c r="K118" s="146">
        <v>16</v>
      </c>
      <c r="L118" s="146" t="s">
        <v>153</v>
      </c>
      <c r="M118" s="146">
        <v>5</v>
      </c>
      <c r="N118" s="146" t="s">
        <v>153</v>
      </c>
      <c r="O118" s="148">
        <v>104</v>
      </c>
      <c r="P118" s="146">
        <v>89</v>
      </c>
      <c r="Q118" s="149">
        <v>193</v>
      </c>
    </row>
    <row r="119" spans="1:17" ht="15">
      <c r="A119" s="95">
        <v>1261</v>
      </c>
      <c r="B119" s="110" t="s">
        <v>350</v>
      </c>
      <c r="C119" s="146">
        <v>14</v>
      </c>
      <c r="D119" s="147">
        <v>16</v>
      </c>
      <c r="E119" s="146">
        <v>28</v>
      </c>
      <c r="F119" s="147">
        <v>18</v>
      </c>
      <c r="G119" s="146">
        <v>34</v>
      </c>
      <c r="H119" s="147">
        <v>38</v>
      </c>
      <c r="I119" s="146">
        <v>50</v>
      </c>
      <c r="J119" s="146">
        <v>16</v>
      </c>
      <c r="K119" s="146">
        <v>30</v>
      </c>
      <c r="L119" s="146">
        <v>15</v>
      </c>
      <c r="M119" s="146">
        <v>11</v>
      </c>
      <c r="N119" s="146">
        <v>9</v>
      </c>
      <c r="O119" s="148">
        <v>167</v>
      </c>
      <c r="P119" s="146">
        <v>112</v>
      </c>
      <c r="Q119" s="149">
        <v>279</v>
      </c>
    </row>
    <row r="120" spans="1:17" ht="15">
      <c r="A120" s="95">
        <v>1262</v>
      </c>
      <c r="B120" s="110" t="s">
        <v>351</v>
      </c>
      <c r="C120" s="146">
        <v>8</v>
      </c>
      <c r="D120" s="147">
        <v>8</v>
      </c>
      <c r="E120" s="146">
        <v>16</v>
      </c>
      <c r="F120" s="147">
        <v>21</v>
      </c>
      <c r="G120" s="146">
        <v>50</v>
      </c>
      <c r="H120" s="147">
        <v>27</v>
      </c>
      <c r="I120" s="146">
        <v>60</v>
      </c>
      <c r="J120" s="146">
        <v>52</v>
      </c>
      <c r="K120" s="146">
        <v>51</v>
      </c>
      <c r="L120" s="146" t="s">
        <v>153</v>
      </c>
      <c r="M120" s="146">
        <v>21</v>
      </c>
      <c r="N120" s="146" t="s">
        <v>153</v>
      </c>
      <c r="O120" s="148">
        <v>206</v>
      </c>
      <c r="P120" s="146">
        <v>120</v>
      </c>
      <c r="Q120" s="149">
        <v>326</v>
      </c>
    </row>
    <row r="121" spans="1:17" ht="15">
      <c r="A121" s="95">
        <v>1263</v>
      </c>
      <c r="B121" s="110" t="s">
        <v>352</v>
      </c>
      <c r="C121" s="146">
        <v>20</v>
      </c>
      <c r="D121" s="147">
        <v>12</v>
      </c>
      <c r="E121" s="146">
        <v>26</v>
      </c>
      <c r="F121" s="147">
        <v>21</v>
      </c>
      <c r="G121" s="146">
        <v>44</v>
      </c>
      <c r="H121" s="147">
        <v>31</v>
      </c>
      <c r="I121" s="146">
        <v>49</v>
      </c>
      <c r="J121" s="146">
        <v>23</v>
      </c>
      <c r="K121" s="146">
        <v>34</v>
      </c>
      <c r="L121" s="146">
        <v>15</v>
      </c>
      <c r="M121" s="146">
        <v>6</v>
      </c>
      <c r="N121" s="146">
        <v>6</v>
      </c>
      <c r="O121" s="148">
        <v>179</v>
      </c>
      <c r="P121" s="146">
        <v>108</v>
      </c>
      <c r="Q121" s="149">
        <v>287</v>
      </c>
    </row>
    <row r="122" spans="1:17" ht="15">
      <c r="A122" s="95">
        <v>1264</v>
      </c>
      <c r="B122" s="110" t="s">
        <v>353</v>
      </c>
      <c r="C122" s="146">
        <v>22</v>
      </c>
      <c r="D122" s="147">
        <v>19</v>
      </c>
      <c r="E122" s="146">
        <v>27</v>
      </c>
      <c r="F122" s="147">
        <v>32</v>
      </c>
      <c r="G122" s="146">
        <v>34</v>
      </c>
      <c r="H122" s="147">
        <v>23</v>
      </c>
      <c r="I122" s="146">
        <v>35</v>
      </c>
      <c r="J122" s="146">
        <v>23</v>
      </c>
      <c r="K122" s="146">
        <v>19</v>
      </c>
      <c r="L122" s="146" t="s">
        <v>153</v>
      </c>
      <c r="M122" s="146">
        <v>7</v>
      </c>
      <c r="N122" s="146" t="s">
        <v>153</v>
      </c>
      <c r="O122" s="148">
        <v>144</v>
      </c>
      <c r="P122" s="146">
        <v>109</v>
      </c>
      <c r="Q122" s="149">
        <v>253</v>
      </c>
    </row>
    <row r="123" spans="1:17" ht="15">
      <c r="A123" s="95">
        <v>1265</v>
      </c>
      <c r="B123" s="110" t="s">
        <v>354</v>
      </c>
      <c r="C123" s="146">
        <v>16</v>
      </c>
      <c r="D123" s="147">
        <v>19</v>
      </c>
      <c r="E123" s="146">
        <v>16</v>
      </c>
      <c r="F123" s="147">
        <v>21</v>
      </c>
      <c r="G123" s="146">
        <v>33</v>
      </c>
      <c r="H123" s="147">
        <v>24</v>
      </c>
      <c r="I123" s="146">
        <v>42</v>
      </c>
      <c r="J123" s="146">
        <v>21</v>
      </c>
      <c r="K123" s="146">
        <v>29</v>
      </c>
      <c r="L123" s="146" t="s">
        <v>153</v>
      </c>
      <c r="M123" s="146">
        <v>12</v>
      </c>
      <c r="N123" s="146" t="s">
        <v>153</v>
      </c>
      <c r="O123" s="148">
        <v>148</v>
      </c>
      <c r="P123" s="146">
        <v>97</v>
      </c>
      <c r="Q123" s="149">
        <v>245</v>
      </c>
    </row>
    <row r="124" spans="1:17" ht="15">
      <c r="A124" s="95">
        <v>1266</v>
      </c>
      <c r="B124" s="110" t="s">
        <v>355</v>
      </c>
      <c r="C124" s="146">
        <v>19</v>
      </c>
      <c r="D124" s="147">
        <v>16</v>
      </c>
      <c r="E124" s="146">
        <v>23</v>
      </c>
      <c r="F124" s="147">
        <v>22</v>
      </c>
      <c r="G124" s="146">
        <v>32</v>
      </c>
      <c r="H124" s="147">
        <v>20</v>
      </c>
      <c r="I124" s="146">
        <v>48</v>
      </c>
      <c r="J124" s="146">
        <v>17</v>
      </c>
      <c r="K124" s="146">
        <v>29</v>
      </c>
      <c r="L124" s="146">
        <v>10</v>
      </c>
      <c r="M124" s="146">
        <v>20</v>
      </c>
      <c r="N124" s="146">
        <v>5</v>
      </c>
      <c r="O124" s="148">
        <v>171</v>
      </c>
      <c r="P124" s="146">
        <v>90</v>
      </c>
      <c r="Q124" s="149">
        <v>261</v>
      </c>
    </row>
    <row r="125" spans="1:17" ht="15">
      <c r="A125" s="95">
        <v>1267</v>
      </c>
      <c r="B125" s="110" t="s">
        <v>356</v>
      </c>
      <c r="C125" s="146">
        <v>7</v>
      </c>
      <c r="D125" s="147">
        <v>6</v>
      </c>
      <c r="E125" s="146">
        <v>17</v>
      </c>
      <c r="F125" s="147">
        <v>15</v>
      </c>
      <c r="G125" s="146">
        <v>19</v>
      </c>
      <c r="H125" s="147">
        <v>16</v>
      </c>
      <c r="I125" s="146">
        <v>30</v>
      </c>
      <c r="J125" s="146">
        <v>15</v>
      </c>
      <c r="K125" s="146">
        <v>13</v>
      </c>
      <c r="L125" s="146">
        <v>10</v>
      </c>
      <c r="M125" s="146">
        <v>10</v>
      </c>
      <c r="N125" s="146">
        <v>4</v>
      </c>
      <c r="O125" s="148">
        <v>96</v>
      </c>
      <c r="P125" s="146">
        <v>66</v>
      </c>
      <c r="Q125" s="149">
        <v>162</v>
      </c>
    </row>
    <row r="126" spans="1:17" ht="15">
      <c r="A126" s="95">
        <v>1270</v>
      </c>
      <c r="B126" s="110" t="s">
        <v>357</v>
      </c>
      <c r="C126" s="146">
        <v>10</v>
      </c>
      <c r="D126" s="147">
        <v>16</v>
      </c>
      <c r="E126" s="146">
        <v>24</v>
      </c>
      <c r="F126" s="147">
        <v>15</v>
      </c>
      <c r="G126" s="146">
        <v>34</v>
      </c>
      <c r="H126" s="147">
        <v>14</v>
      </c>
      <c r="I126" s="146">
        <v>41</v>
      </c>
      <c r="J126" s="146">
        <v>15</v>
      </c>
      <c r="K126" s="146">
        <v>33</v>
      </c>
      <c r="L126" s="146" t="s">
        <v>153</v>
      </c>
      <c r="M126" s="146">
        <v>5</v>
      </c>
      <c r="N126" s="146" t="s">
        <v>153</v>
      </c>
      <c r="O126" s="148">
        <v>147</v>
      </c>
      <c r="P126" s="146">
        <v>71</v>
      </c>
      <c r="Q126" s="149">
        <v>218</v>
      </c>
    </row>
    <row r="127" spans="1:17" ht="15">
      <c r="A127" s="95">
        <v>1272</v>
      </c>
      <c r="B127" s="110" t="s">
        <v>358</v>
      </c>
      <c r="C127" s="146">
        <v>13</v>
      </c>
      <c r="D127" s="147">
        <v>12</v>
      </c>
      <c r="E127" s="146">
        <v>20</v>
      </c>
      <c r="F127" s="147">
        <v>15</v>
      </c>
      <c r="G127" s="146">
        <v>29</v>
      </c>
      <c r="H127" s="147">
        <v>16</v>
      </c>
      <c r="I127" s="146">
        <v>28</v>
      </c>
      <c r="J127" s="146">
        <v>17</v>
      </c>
      <c r="K127" s="146">
        <v>18</v>
      </c>
      <c r="L127" s="146">
        <v>11</v>
      </c>
      <c r="M127" s="146">
        <v>5</v>
      </c>
      <c r="N127" s="146">
        <v>0</v>
      </c>
      <c r="O127" s="148">
        <v>113</v>
      </c>
      <c r="P127" s="146">
        <v>71</v>
      </c>
      <c r="Q127" s="149">
        <v>184</v>
      </c>
    </row>
    <row r="128" spans="1:17" ht="15">
      <c r="A128" s="95">
        <v>1273</v>
      </c>
      <c r="B128" s="110" t="s">
        <v>359</v>
      </c>
      <c r="C128" s="146">
        <v>17</v>
      </c>
      <c r="D128" s="147">
        <v>9</v>
      </c>
      <c r="E128" s="146">
        <v>20</v>
      </c>
      <c r="F128" s="147">
        <v>13</v>
      </c>
      <c r="G128" s="146">
        <v>35</v>
      </c>
      <c r="H128" s="147">
        <v>27</v>
      </c>
      <c r="I128" s="146">
        <v>46</v>
      </c>
      <c r="J128" s="146">
        <v>19</v>
      </c>
      <c r="K128" s="146">
        <v>32</v>
      </c>
      <c r="L128" s="146">
        <v>12</v>
      </c>
      <c r="M128" s="146">
        <v>13</v>
      </c>
      <c r="N128" s="146">
        <v>4</v>
      </c>
      <c r="O128" s="148">
        <v>163</v>
      </c>
      <c r="P128" s="146">
        <v>84</v>
      </c>
      <c r="Q128" s="149">
        <v>247</v>
      </c>
    </row>
    <row r="129" spans="1:17" ht="15">
      <c r="A129" s="95">
        <v>1275</v>
      </c>
      <c r="B129" s="110" t="s">
        <v>360</v>
      </c>
      <c r="C129" s="146">
        <v>14</v>
      </c>
      <c r="D129" s="147">
        <v>10</v>
      </c>
      <c r="E129" s="146">
        <v>22</v>
      </c>
      <c r="F129" s="147">
        <v>13</v>
      </c>
      <c r="G129" s="146">
        <v>26</v>
      </c>
      <c r="H129" s="147">
        <v>16</v>
      </c>
      <c r="I129" s="146">
        <v>24</v>
      </c>
      <c r="J129" s="146">
        <v>13</v>
      </c>
      <c r="K129" s="146">
        <v>24</v>
      </c>
      <c r="L129" s="146">
        <v>10</v>
      </c>
      <c r="M129" s="146">
        <v>6</v>
      </c>
      <c r="N129" s="146">
        <v>4</v>
      </c>
      <c r="O129" s="148">
        <v>116</v>
      </c>
      <c r="P129" s="146">
        <v>66</v>
      </c>
      <c r="Q129" s="149">
        <v>182</v>
      </c>
    </row>
    <row r="130" spans="1:17" ht="15">
      <c r="A130" s="95">
        <v>1276</v>
      </c>
      <c r="B130" s="110" t="s">
        <v>361</v>
      </c>
      <c r="C130" s="146">
        <v>14</v>
      </c>
      <c r="D130" s="147">
        <v>26</v>
      </c>
      <c r="E130" s="146">
        <v>25</v>
      </c>
      <c r="F130" s="147">
        <v>20</v>
      </c>
      <c r="G130" s="146">
        <v>44</v>
      </c>
      <c r="H130" s="147">
        <v>42</v>
      </c>
      <c r="I130" s="146">
        <v>46</v>
      </c>
      <c r="J130" s="146">
        <v>27</v>
      </c>
      <c r="K130" s="146">
        <v>28</v>
      </c>
      <c r="L130" s="146">
        <v>19</v>
      </c>
      <c r="M130" s="146">
        <v>15</v>
      </c>
      <c r="N130" s="146">
        <v>5</v>
      </c>
      <c r="O130" s="148">
        <v>172</v>
      </c>
      <c r="P130" s="146">
        <v>139</v>
      </c>
      <c r="Q130" s="149">
        <v>311</v>
      </c>
    </row>
    <row r="131" spans="1:17" ht="15">
      <c r="A131" s="95">
        <v>1277</v>
      </c>
      <c r="B131" s="110" t="s">
        <v>362</v>
      </c>
      <c r="C131" s="146" t="s">
        <v>153</v>
      </c>
      <c r="D131" s="147">
        <v>16</v>
      </c>
      <c r="E131" s="146">
        <v>24</v>
      </c>
      <c r="F131" s="147">
        <v>16</v>
      </c>
      <c r="G131" s="146">
        <v>28</v>
      </c>
      <c r="H131" s="147">
        <v>23</v>
      </c>
      <c r="I131" s="146">
        <v>24</v>
      </c>
      <c r="J131" s="146">
        <v>15</v>
      </c>
      <c r="K131" s="146">
        <v>19</v>
      </c>
      <c r="L131" s="146">
        <v>6</v>
      </c>
      <c r="M131" s="146" t="s">
        <v>153</v>
      </c>
      <c r="N131" s="146">
        <v>0</v>
      </c>
      <c r="O131" s="148">
        <v>110</v>
      </c>
      <c r="P131" s="146">
        <v>76</v>
      </c>
      <c r="Q131" s="149">
        <v>186</v>
      </c>
    </row>
    <row r="132" spans="1:17" ht="15">
      <c r="A132" s="95">
        <v>1278</v>
      </c>
      <c r="B132" s="110" t="s">
        <v>363</v>
      </c>
      <c r="C132" s="146">
        <v>15</v>
      </c>
      <c r="D132" s="147">
        <v>16</v>
      </c>
      <c r="E132" s="146">
        <v>25</v>
      </c>
      <c r="F132" s="147">
        <v>17</v>
      </c>
      <c r="G132" s="146">
        <v>26</v>
      </c>
      <c r="H132" s="147">
        <v>23</v>
      </c>
      <c r="I132" s="146">
        <v>48</v>
      </c>
      <c r="J132" s="146">
        <v>32</v>
      </c>
      <c r="K132" s="146">
        <v>39</v>
      </c>
      <c r="L132" s="146">
        <v>14</v>
      </c>
      <c r="M132" s="146">
        <v>20</v>
      </c>
      <c r="N132" s="146">
        <v>7</v>
      </c>
      <c r="O132" s="148">
        <v>173</v>
      </c>
      <c r="P132" s="146">
        <v>109</v>
      </c>
      <c r="Q132" s="149">
        <v>282</v>
      </c>
    </row>
    <row r="133" spans="1:17" ht="15">
      <c r="A133" s="95">
        <v>1280</v>
      </c>
      <c r="B133" s="110" t="s">
        <v>364</v>
      </c>
      <c r="C133" s="146">
        <v>387</v>
      </c>
      <c r="D133" s="147">
        <v>342</v>
      </c>
      <c r="E133" s="146">
        <v>492</v>
      </c>
      <c r="F133" s="147">
        <v>331</v>
      </c>
      <c r="G133" s="146">
        <v>639</v>
      </c>
      <c r="H133" s="147">
        <v>361</v>
      </c>
      <c r="I133" s="146">
        <v>748</v>
      </c>
      <c r="J133" s="146">
        <v>351</v>
      </c>
      <c r="K133" s="146">
        <v>565</v>
      </c>
      <c r="L133" s="146">
        <v>253</v>
      </c>
      <c r="M133" s="146">
        <v>212</v>
      </c>
      <c r="N133" s="146">
        <v>57</v>
      </c>
      <c r="O133" s="148">
        <v>3043</v>
      </c>
      <c r="P133" s="146">
        <v>1695</v>
      </c>
      <c r="Q133" s="149">
        <v>4738</v>
      </c>
    </row>
    <row r="134" spans="1:17" ht="15">
      <c r="A134" s="95">
        <v>1281</v>
      </c>
      <c r="B134" s="110" t="s">
        <v>365</v>
      </c>
      <c r="C134" s="146">
        <v>116</v>
      </c>
      <c r="D134" s="147">
        <v>104</v>
      </c>
      <c r="E134" s="146">
        <v>151</v>
      </c>
      <c r="F134" s="147">
        <v>106</v>
      </c>
      <c r="G134" s="146">
        <v>213</v>
      </c>
      <c r="H134" s="147">
        <v>143</v>
      </c>
      <c r="I134" s="146">
        <v>259</v>
      </c>
      <c r="J134" s="146">
        <v>103</v>
      </c>
      <c r="K134" s="146">
        <v>177</v>
      </c>
      <c r="L134" s="146">
        <v>81</v>
      </c>
      <c r="M134" s="146">
        <v>63</v>
      </c>
      <c r="N134" s="146">
        <v>21</v>
      </c>
      <c r="O134" s="148">
        <v>979</v>
      </c>
      <c r="P134" s="146">
        <v>558</v>
      </c>
      <c r="Q134" s="149">
        <v>1537</v>
      </c>
    </row>
    <row r="135" spans="1:17" ht="15">
      <c r="A135" s="95">
        <v>1282</v>
      </c>
      <c r="B135" s="110" t="s">
        <v>366</v>
      </c>
      <c r="C135" s="146">
        <v>43</v>
      </c>
      <c r="D135" s="147">
        <v>49</v>
      </c>
      <c r="E135" s="146">
        <v>77</v>
      </c>
      <c r="F135" s="147">
        <v>73</v>
      </c>
      <c r="G135" s="146">
        <v>93</v>
      </c>
      <c r="H135" s="147">
        <v>64</v>
      </c>
      <c r="I135" s="146">
        <v>99</v>
      </c>
      <c r="J135" s="146">
        <v>50</v>
      </c>
      <c r="K135" s="146">
        <v>75</v>
      </c>
      <c r="L135" s="146">
        <v>25</v>
      </c>
      <c r="M135" s="146">
        <v>27</v>
      </c>
      <c r="N135" s="146">
        <v>10</v>
      </c>
      <c r="O135" s="148">
        <v>414</v>
      </c>
      <c r="P135" s="146">
        <v>271</v>
      </c>
      <c r="Q135" s="149">
        <v>685</v>
      </c>
    </row>
    <row r="136" spans="1:17" ht="15">
      <c r="A136" s="95">
        <v>1283</v>
      </c>
      <c r="B136" s="110" t="s">
        <v>367</v>
      </c>
      <c r="C136" s="146">
        <v>156</v>
      </c>
      <c r="D136" s="147">
        <v>126</v>
      </c>
      <c r="E136" s="146">
        <v>178</v>
      </c>
      <c r="F136" s="147">
        <v>125</v>
      </c>
      <c r="G136" s="146">
        <v>239</v>
      </c>
      <c r="H136" s="147">
        <v>149</v>
      </c>
      <c r="I136" s="146">
        <v>268</v>
      </c>
      <c r="J136" s="146">
        <v>116</v>
      </c>
      <c r="K136" s="146">
        <v>240</v>
      </c>
      <c r="L136" s="146">
        <v>80</v>
      </c>
      <c r="M136" s="146">
        <v>79</v>
      </c>
      <c r="N136" s="146">
        <v>25</v>
      </c>
      <c r="O136" s="148">
        <v>1160</v>
      </c>
      <c r="P136" s="146">
        <v>621</v>
      </c>
      <c r="Q136" s="149">
        <v>1781</v>
      </c>
    </row>
    <row r="137" spans="1:17" ht="15">
      <c r="A137" s="95">
        <v>1284</v>
      </c>
      <c r="B137" s="110" t="s">
        <v>368</v>
      </c>
      <c r="C137" s="146">
        <v>23</v>
      </c>
      <c r="D137" s="147">
        <v>16</v>
      </c>
      <c r="E137" s="146">
        <v>27</v>
      </c>
      <c r="F137" s="147">
        <v>23</v>
      </c>
      <c r="G137" s="146">
        <v>36</v>
      </c>
      <c r="H137" s="147">
        <v>42</v>
      </c>
      <c r="I137" s="146">
        <v>72</v>
      </c>
      <c r="J137" s="146">
        <v>30</v>
      </c>
      <c r="K137" s="146">
        <v>49</v>
      </c>
      <c r="L137" s="146">
        <v>26</v>
      </c>
      <c r="M137" s="146">
        <v>14</v>
      </c>
      <c r="N137" s="146">
        <v>4</v>
      </c>
      <c r="O137" s="148">
        <v>221</v>
      </c>
      <c r="P137" s="146">
        <v>141</v>
      </c>
      <c r="Q137" s="149">
        <v>362</v>
      </c>
    </row>
    <row r="138" spans="1:17" ht="15">
      <c r="A138" s="95">
        <v>1285</v>
      </c>
      <c r="B138" s="110" t="s">
        <v>369</v>
      </c>
      <c r="C138" s="146">
        <v>28</v>
      </c>
      <c r="D138" s="147">
        <v>25</v>
      </c>
      <c r="E138" s="146">
        <v>51</v>
      </c>
      <c r="F138" s="147">
        <v>34</v>
      </c>
      <c r="G138" s="146">
        <v>40</v>
      </c>
      <c r="H138" s="147">
        <v>44</v>
      </c>
      <c r="I138" s="146">
        <v>62</v>
      </c>
      <c r="J138" s="146">
        <v>40</v>
      </c>
      <c r="K138" s="146">
        <v>40</v>
      </c>
      <c r="L138" s="146" t="s">
        <v>153</v>
      </c>
      <c r="M138" s="146">
        <v>15</v>
      </c>
      <c r="N138" s="146" t="s">
        <v>153</v>
      </c>
      <c r="O138" s="148">
        <v>236</v>
      </c>
      <c r="P138" s="146">
        <v>159</v>
      </c>
      <c r="Q138" s="149">
        <v>395</v>
      </c>
    </row>
    <row r="139" spans="1:17" ht="15">
      <c r="A139" s="95">
        <v>1286</v>
      </c>
      <c r="B139" s="110" t="s">
        <v>370</v>
      </c>
      <c r="C139" s="146">
        <v>43</v>
      </c>
      <c r="D139" s="147">
        <v>29</v>
      </c>
      <c r="E139" s="146">
        <v>50</v>
      </c>
      <c r="F139" s="147">
        <v>46</v>
      </c>
      <c r="G139" s="146">
        <v>79</v>
      </c>
      <c r="H139" s="147">
        <v>43</v>
      </c>
      <c r="I139" s="146">
        <v>91</v>
      </c>
      <c r="J139" s="146">
        <v>46</v>
      </c>
      <c r="K139" s="146">
        <v>60</v>
      </c>
      <c r="L139" s="146">
        <v>32</v>
      </c>
      <c r="M139" s="146">
        <v>18</v>
      </c>
      <c r="N139" s="146">
        <v>14</v>
      </c>
      <c r="O139" s="148">
        <v>341</v>
      </c>
      <c r="P139" s="146">
        <v>210</v>
      </c>
      <c r="Q139" s="149">
        <v>551</v>
      </c>
    </row>
    <row r="140" spans="1:17" ht="15">
      <c r="A140" s="95">
        <v>1287</v>
      </c>
      <c r="B140" s="110" t="s">
        <v>371</v>
      </c>
      <c r="C140" s="146">
        <v>40</v>
      </c>
      <c r="D140" s="147">
        <v>54</v>
      </c>
      <c r="E140" s="146">
        <v>81</v>
      </c>
      <c r="F140" s="147">
        <v>67</v>
      </c>
      <c r="G140" s="146">
        <v>128</v>
      </c>
      <c r="H140" s="147">
        <v>73</v>
      </c>
      <c r="I140" s="146">
        <v>143</v>
      </c>
      <c r="J140" s="146">
        <v>76</v>
      </c>
      <c r="K140" s="146">
        <v>97</v>
      </c>
      <c r="L140" s="146">
        <v>50</v>
      </c>
      <c r="M140" s="146">
        <v>25</v>
      </c>
      <c r="N140" s="146">
        <v>10</v>
      </c>
      <c r="O140" s="148">
        <v>514</v>
      </c>
      <c r="P140" s="146">
        <v>330</v>
      </c>
      <c r="Q140" s="149">
        <v>844</v>
      </c>
    </row>
    <row r="141" spans="1:17" ht="15">
      <c r="A141" s="95">
        <v>1290</v>
      </c>
      <c r="B141" s="110" t="s">
        <v>372</v>
      </c>
      <c r="C141" s="146">
        <v>82</v>
      </c>
      <c r="D141" s="147">
        <v>76</v>
      </c>
      <c r="E141" s="146">
        <v>126</v>
      </c>
      <c r="F141" s="147">
        <v>84</v>
      </c>
      <c r="G141" s="146">
        <v>166</v>
      </c>
      <c r="H141" s="147">
        <v>116</v>
      </c>
      <c r="I141" s="146">
        <v>207</v>
      </c>
      <c r="J141" s="146">
        <v>112</v>
      </c>
      <c r="K141" s="146">
        <v>159</v>
      </c>
      <c r="L141" s="146">
        <v>76</v>
      </c>
      <c r="M141" s="146">
        <v>56</v>
      </c>
      <c r="N141" s="146">
        <v>19</v>
      </c>
      <c r="O141" s="148">
        <v>796</v>
      </c>
      <c r="P141" s="146">
        <v>483</v>
      </c>
      <c r="Q141" s="149">
        <v>1279</v>
      </c>
    </row>
    <row r="142" spans="1:17" ht="15">
      <c r="A142" s="95">
        <v>1291</v>
      </c>
      <c r="B142" s="110" t="s">
        <v>373</v>
      </c>
      <c r="C142" s="146">
        <v>16</v>
      </c>
      <c r="D142" s="147">
        <v>16</v>
      </c>
      <c r="E142" s="146">
        <v>21</v>
      </c>
      <c r="F142" s="147">
        <v>19</v>
      </c>
      <c r="G142" s="146">
        <v>43</v>
      </c>
      <c r="H142" s="147">
        <v>23</v>
      </c>
      <c r="I142" s="146">
        <v>63</v>
      </c>
      <c r="J142" s="146">
        <v>29</v>
      </c>
      <c r="K142" s="146">
        <v>53</v>
      </c>
      <c r="L142" s="146">
        <v>18</v>
      </c>
      <c r="M142" s="146">
        <v>17</v>
      </c>
      <c r="N142" s="146">
        <v>6</v>
      </c>
      <c r="O142" s="148">
        <v>213</v>
      </c>
      <c r="P142" s="146">
        <v>111</v>
      </c>
      <c r="Q142" s="149">
        <v>324</v>
      </c>
    </row>
    <row r="143" spans="1:17" ht="15">
      <c r="A143" s="95">
        <v>1292</v>
      </c>
      <c r="B143" s="110" t="s">
        <v>374</v>
      </c>
      <c r="C143" s="146">
        <v>48</v>
      </c>
      <c r="D143" s="147">
        <v>36</v>
      </c>
      <c r="E143" s="146">
        <v>59</v>
      </c>
      <c r="F143" s="147">
        <v>47</v>
      </c>
      <c r="G143" s="146">
        <v>98</v>
      </c>
      <c r="H143" s="147">
        <v>65</v>
      </c>
      <c r="I143" s="146">
        <v>115</v>
      </c>
      <c r="J143" s="146">
        <v>58</v>
      </c>
      <c r="K143" s="146">
        <v>87</v>
      </c>
      <c r="L143" s="146">
        <v>27</v>
      </c>
      <c r="M143" s="146">
        <v>44</v>
      </c>
      <c r="N143" s="146">
        <v>13</v>
      </c>
      <c r="O143" s="148">
        <v>451</v>
      </c>
      <c r="P143" s="146">
        <v>246</v>
      </c>
      <c r="Q143" s="149">
        <v>697</v>
      </c>
    </row>
    <row r="144" spans="1:17" ht="15">
      <c r="A144" s="119">
        <v>1293</v>
      </c>
      <c r="B144" s="120" t="s">
        <v>375</v>
      </c>
      <c r="C144" s="142">
        <v>55</v>
      </c>
      <c r="D144" s="143">
        <v>59</v>
      </c>
      <c r="E144" s="142">
        <v>57</v>
      </c>
      <c r="F144" s="143">
        <v>56</v>
      </c>
      <c r="G144" s="142">
        <v>92</v>
      </c>
      <c r="H144" s="143">
        <v>74</v>
      </c>
      <c r="I144" s="142">
        <v>126</v>
      </c>
      <c r="J144" s="142">
        <v>72</v>
      </c>
      <c r="K144" s="142">
        <v>107</v>
      </c>
      <c r="L144" s="142">
        <v>48</v>
      </c>
      <c r="M144" s="142">
        <v>38</v>
      </c>
      <c r="N144" s="142">
        <v>22</v>
      </c>
      <c r="O144" s="142">
        <v>475</v>
      </c>
      <c r="P144" s="142">
        <v>331</v>
      </c>
      <c r="Q144" s="144">
        <v>806</v>
      </c>
    </row>
    <row r="145" spans="1:17" ht="15">
      <c r="A145" s="105">
        <v>13</v>
      </c>
      <c r="B145" s="111" t="s">
        <v>547</v>
      </c>
      <c r="C145" s="106">
        <v>378</v>
      </c>
      <c r="D145" s="145">
        <v>342</v>
      </c>
      <c r="E145" s="106">
        <v>427</v>
      </c>
      <c r="F145" s="145">
        <v>381</v>
      </c>
      <c r="G145" s="106">
        <v>755</v>
      </c>
      <c r="H145" s="145">
        <v>474</v>
      </c>
      <c r="I145" s="106">
        <v>928</v>
      </c>
      <c r="J145" s="106">
        <v>503</v>
      </c>
      <c r="K145" s="106">
        <v>681</v>
      </c>
      <c r="L145" s="106">
        <v>324</v>
      </c>
      <c r="M145" s="106">
        <v>286</v>
      </c>
      <c r="N145" s="106">
        <v>111</v>
      </c>
      <c r="O145" s="106">
        <v>3455</v>
      </c>
      <c r="P145" s="106">
        <v>2135</v>
      </c>
      <c r="Q145" s="107">
        <v>5590</v>
      </c>
    </row>
    <row r="146" spans="1:17" ht="15">
      <c r="A146" s="95">
        <v>1315</v>
      </c>
      <c r="B146" s="110" t="s">
        <v>376</v>
      </c>
      <c r="C146" s="142">
        <v>15</v>
      </c>
      <c r="D146" s="143">
        <v>11</v>
      </c>
      <c r="E146" s="142">
        <v>12</v>
      </c>
      <c r="F146" s="143">
        <v>9</v>
      </c>
      <c r="G146" s="142">
        <v>26</v>
      </c>
      <c r="H146" s="143">
        <v>12</v>
      </c>
      <c r="I146" s="142">
        <v>22</v>
      </c>
      <c r="J146" s="142">
        <v>9</v>
      </c>
      <c r="K146" s="142">
        <v>17</v>
      </c>
      <c r="L146" s="142">
        <v>6</v>
      </c>
      <c r="M146" s="142">
        <v>6</v>
      </c>
      <c r="N146" s="142">
        <v>5</v>
      </c>
      <c r="O146" s="142">
        <v>98</v>
      </c>
      <c r="P146" s="142">
        <v>52</v>
      </c>
      <c r="Q146" s="144">
        <v>150</v>
      </c>
    </row>
    <row r="147" spans="1:17" ht="15">
      <c r="A147" s="95">
        <v>1380</v>
      </c>
      <c r="B147" s="110" t="s">
        <v>377</v>
      </c>
      <c r="C147" s="142">
        <v>131</v>
      </c>
      <c r="D147" s="143">
        <v>122</v>
      </c>
      <c r="E147" s="142">
        <v>145</v>
      </c>
      <c r="F147" s="143">
        <v>115</v>
      </c>
      <c r="G147" s="142">
        <v>259</v>
      </c>
      <c r="H147" s="143">
        <v>165</v>
      </c>
      <c r="I147" s="142">
        <v>333</v>
      </c>
      <c r="J147" s="142">
        <v>158</v>
      </c>
      <c r="K147" s="142">
        <v>230</v>
      </c>
      <c r="L147" s="142">
        <v>98</v>
      </c>
      <c r="M147" s="142">
        <v>109</v>
      </c>
      <c r="N147" s="142">
        <v>33</v>
      </c>
      <c r="O147" s="142">
        <v>1207</v>
      </c>
      <c r="P147" s="142">
        <v>691</v>
      </c>
      <c r="Q147" s="144">
        <v>1898</v>
      </c>
    </row>
    <row r="148" spans="1:17" ht="15">
      <c r="A148" s="95">
        <v>1381</v>
      </c>
      <c r="B148" s="110" t="s">
        <v>378</v>
      </c>
      <c r="C148" s="142">
        <v>25</v>
      </c>
      <c r="D148" s="143">
        <v>32</v>
      </c>
      <c r="E148" s="142">
        <v>34</v>
      </c>
      <c r="F148" s="143">
        <v>30</v>
      </c>
      <c r="G148" s="142">
        <v>43</v>
      </c>
      <c r="H148" s="143">
        <v>27</v>
      </c>
      <c r="I148" s="142">
        <v>67</v>
      </c>
      <c r="J148" s="142">
        <v>38</v>
      </c>
      <c r="K148" s="142">
        <v>61</v>
      </c>
      <c r="L148" s="142">
        <v>19</v>
      </c>
      <c r="M148" s="142">
        <v>16</v>
      </c>
      <c r="N148" s="142">
        <v>14</v>
      </c>
      <c r="O148" s="142">
        <v>246</v>
      </c>
      <c r="P148" s="142">
        <v>160</v>
      </c>
      <c r="Q148" s="144">
        <v>406</v>
      </c>
    </row>
    <row r="149" spans="1:17" ht="15">
      <c r="A149" s="95">
        <v>1382</v>
      </c>
      <c r="B149" s="110" t="s">
        <v>379</v>
      </c>
      <c r="C149" s="146">
        <v>40</v>
      </c>
      <c r="D149" s="147">
        <v>41</v>
      </c>
      <c r="E149" s="146">
        <v>55</v>
      </c>
      <c r="F149" s="147">
        <v>54</v>
      </c>
      <c r="G149" s="146">
        <v>108</v>
      </c>
      <c r="H149" s="147">
        <v>65</v>
      </c>
      <c r="I149" s="146">
        <v>124</v>
      </c>
      <c r="J149" s="146">
        <v>63</v>
      </c>
      <c r="K149" s="146">
        <v>84</v>
      </c>
      <c r="L149" s="146">
        <v>52</v>
      </c>
      <c r="M149" s="146">
        <v>38</v>
      </c>
      <c r="N149" s="146">
        <v>15</v>
      </c>
      <c r="O149" s="148">
        <v>449</v>
      </c>
      <c r="P149" s="146">
        <v>290</v>
      </c>
      <c r="Q149" s="149">
        <v>739</v>
      </c>
    </row>
    <row r="150" spans="1:17" ht="15">
      <c r="A150" s="95">
        <v>1383</v>
      </c>
      <c r="B150" s="110" t="s">
        <v>380</v>
      </c>
      <c r="C150" s="146">
        <v>79</v>
      </c>
      <c r="D150" s="147">
        <v>79</v>
      </c>
      <c r="E150" s="146">
        <v>89</v>
      </c>
      <c r="F150" s="147">
        <v>80</v>
      </c>
      <c r="G150" s="146">
        <v>150</v>
      </c>
      <c r="H150" s="147">
        <v>95</v>
      </c>
      <c r="I150" s="146">
        <v>182</v>
      </c>
      <c r="J150" s="146">
        <v>114</v>
      </c>
      <c r="K150" s="146">
        <v>153</v>
      </c>
      <c r="L150" s="146">
        <v>76</v>
      </c>
      <c r="M150" s="146">
        <v>67</v>
      </c>
      <c r="N150" s="146">
        <v>28</v>
      </c>
      <c r="O150" s="148">
        <v>720</v>
      </c>
      <c r="P150" s="146">
        <v>472</v>
      </c>
      <c r="Q150" s="149">
        <v>1192</v>
      </c>
    </row>
    <row r="151" spans="1:17" ht="15">
      <c r="A151" s="119">
        <v>1384</v>
      </c>
      <c r="B151" s="120" t="s">
        <v>381</v>
      </c>
      <c r="C151" s="146">
        <v>88</v>
      </c>
      <c r="D151" s="147">
        <v>57</v>
      </c>
      <c r="E151" s="146">
        <v>92</v>
      </c>
      <c r="F151" s="147">
        <v>93</v>
      </c>
      <c r="G151" s="146">
        <v>169</v>
      </c>
      <c r="H151" s="147">
        <v>110</v>
      </c>
      <c r="I151" s="146">
        <v>200</v>
      </c>
      <c r="J151" s="146">
        <v>121</v>
      </c>
      <c r="K151" s="146">
        <v>136</v>
      </c>
      <c r="L151" s="146">
        <v>73</v>
      </c>
      <c r="M151" s="146">
        <v>50</v>
      </c>
      <c r="N151" s="146">
        <v>16</v>
      </c>
      <c r="O151" s="148">
        <v>735</v>
      </c>
      <c r="P151" s="146">
        <v>470</v>
      </c>
      <c r="Q151" s="149">
        <v>1205</v>
      </c>
    </row>
    <row r="152" spans="1:17" ht="15">
      <c r="A152" s="105">
        <v>14</v>
      </c>
      <c r="B152" s="111" t="s">
        <v>821</v>
      </c>
      <c r="C152" s="106">
        <v>1641</v>
      </c>
      <c r="D152" s="150">
        <v>1583</v>
      </c>
      <c r="E152" s="106">
        <v>2174</v>
      </c>
      <c r="F152" s="150">
        <v>1618</v>
      </c>
      <c r="G152" s="106">
        <v>3017</v>
      </c>
      <c r="H152" s="150">
        <v>1865</v>
      </c>
      <c r="I152" s="106">
        <v>3699</v>
      </c>
      <c r="J152" s="106">
        <v>1910</v>
      </c>
      <c r="K152" s="106">
        <v>2865</v>
      </c>
      <c r="L152" s="106">
        <v>1183</v>
      </c>
      <c r="M152" s="106">
        <v>1051</v>
      </c>
      <c r="N152" s="106">
        <v>300</v>
      </c>
      <c r="O152" s="151">
        <v>14447</v>
      </c>
      <c r="P152" s="106">
        <v>8459</v>
      </c>
      <c r="Q152" s="152">
        <v>22906</v>
      </c>
    </row>
    <row r="153" spans="1:17" ht="15">
      <c r="A153" s="95">
        <v>1401</v>
      </c>
      <c r="B153" s="110" t="s">
        <v>382</v>
      </c>
      <c r="C153" s="146">
        <v>20</v>
      </c>
      <c r="D153" s="147">
        <v>21</v>
      </c>
      <c r="E153" s="146">
        <v>32</v>
      </c>
      <c r="F153" s="147">
        <v>33</v>
      </c>
      <c r="G153" s="146">
        <v>41</v>
      </c>
      <c r="H153" s="147">
        <v>25</v>
      </c>
      <c r="I153" s="146">
        <v>36</v>
      </c>
      <c r="J153" s="146">
        <v>26</v>
      </c>
      <c r="K153" s="146">
        <v>42</v>
      </c>
      <c r="L153" s="146" t="s">
        <v>153</v>
      </c>
      <c r="M153" s="146">
        <v>8</v>
      </c>
      <c r="N153" s="146" t="s">
        <v>153</v>
      </c>
      <c r="O153" s="148">
        <v>179</v>
      </c>
      <c r="P153" s="146">
        <v>130</v>
      </c>
      <c r="Q153" s="149">
        <v>309</v>
      </c>
    </row>
    <row r="154" spans="1:17" ht="15">
      <c r="A154" s="95">
        <v>1402</v>
      </c>
      <c r="B154" s="110" t="s">
        <v>383</v>
      </c>
      <c r="C154" s="146">
        <v>30</v>
      </c>
      <c r="D154" s="147">
        <v>27</v>
      </c>
      <c r="E154" s="146">
        <v>37</v>
      </c>
      <c r="F154" s="147">
        <v>33</v>
      </c>
      <c r="G154" s="146">
        <v>52</v>
      </c>
      <c r="H154" s="147">
        <v>30</v>
      </c>
      <c r="I154" s="146">
        <v>56</v>
      </c>
      <c r="J154" s="146">
        <v>34</v>
      </c>
      <c r="K154" s="146">
        <v>69</v>
      </c>
      <c r="L154" s="146">
        <v>18</v>
      </c>
      <c r="M154" s="146">
        <v>27</v>
      </c>
      <c r="N154" s="146">
        <v>7</v>
      </c>
      <c r="O154" s="148">
        <v>271</v>
      </c>
      <c r="P154" s="146">
        <v>149</v>
      </c>
      <c r="Q154" s="149">
        <v>420</v>
      </c>
    </row>
    <row r="155" spans="1:17" ht="15">
      <c r="A155" s="95">
        <v>1407</v>
      </c>
      <c r="B155" s="110" t="s">
        <v>384</v>
      </c>
      <c r="C155" s="146">
        <v>15</v>
      </c>
      <c r="D155" s="147">
        <v>19</v>
      </c>
      <c r="E155" s="146">
        <v>8</v>
      </c>
      <c r="F155" s="147">
        <v>15</v>
      </c>
      <c r="G155" s="146">
        <v>17</v>
      </c>
      <c r="H155" s="147">
        <v>19</v>
      </c>
      <c r="I155" s="146">
        <v>30</v>
      </c>
      <c r="J155" s="146">
        <v>20</v>
      </c>
      <c r="K155" s="146">
        <v>30</v>
      </c>
      <c r="L155" s="146" t="s">
        <v>153</v>
      </c>
      <c r="M155" s="146">
        <v>7</v>
      </c>
      <c r="N155" s="146" t="s">
        <v>153</v>
      </c>
      <c r="O155" s="148">
        <v>107</v>
      </c>
      <c r="P155" s="146">
        <v>84</v>
      </c>
      <c r="Q155" s="149">
        <v>191</v>
      </c>
    </row>
    <row r="156" spans="1:17" ht="15">
      <c r="A156" s="95">
        <v>1415</v>
      </c>
      <c r="B156" s="110" t="s">
        <v>385</v>
      </c>
      <c r="C156" s="146">
        <v>20</v>
      </c>
      <c r="D156" s="147">
        <v>19</v>
      </c>
      <c r="E156" s="146">
        <v>35</v>
      </c>
      <c r="F156" s="147">
        <v>18</v>
      </c>
      <c r="G156" s="146">
        <v>50</v>
      </c>
      <c r="H156" s="147">
        <v>26</v>
      </c>
      <c r="I156" s="146">
        <v>54</v>
      </c>
      <c r="J156" s="146">
        <v>44</v>
      </c>
      <c r="K156" s="146">
        <v>38</v>
      </c>
      <c r="L156" s="146">
        <v>16</v>
      </c>
      <c r="M156" s="146">
        <v>21</v>
      </c>
      <c r="N156" s="146">
        <v>4</v>
      </c>
      <c r="O156" s="148">
        <v>218</v>
      </c>
      <c r="P156" s="146">
        <v>127</v>
      </c>
      <c r="Q156" s="149">
        <v>345</v>
      </c>
    </row>
    <row r="157" spans="1:17" ht="15">
      <c r="A157" s="95">
        <v>1419</v>
      </c>
      <c r="B157" s="110" t="s">
        <v>386</v>
      </c>
      <c r="C157" s="146">
        <v>15</v>
      </c>
      <c r="D157" s="147">
        <v>12</v>
      </c>
      <c r="E157" s="146">
        <v>14</v>
      </c>
      <c r="F157" s="147">
        <v>19</v>
      </c>
      <c r="G157" s="146">
        <v>20</v>
      </c>
      <c r="H157" s="147">
        <v>16</v>
      </c>
      <c r="I157" s="146">
        <v>33</v>
      </c>
      <c r="J157" s="146">
        <v>23</v>
      </c>
      <c r="K157" s="146">
        <v>24</v>
      </c>
      <c r="L157" s="146">
        <v>13</v>
      </c>
      <c r="M157" s="146">
        <v>13</v>
      </c>
      <c r="N157" s="146">
        <v>7</v>
      </c>
      <c r="O157" s="148">
        <v>119</v>
      </c>
      <c r="P157" s="146">
        <v>90</v>
      </c>
      <c r="Q157" s="149">
        <v>209</v>
      </c>
    </row>
    <row r="158" spans="1:17" ht="15">
      <c r="A158" s="95">
        <v>1421</v>
      </c>
      <c r="B158" s="110" t="s">
        <v>387</v>
      </c>
      <c r="C158" s="146">
        <v>17</v>
      </c>
      <c r="D158" s="147">
        <v>12</v>
      </c>
      <c r="E158" s="146">
        <v>26</v>
      </c>
      <c r="F158" s="147">
        <v>22</v>
      </c>
      <c r="G158" s="146">
        <v>34</v>
      </c>
      <c r="H158" s="147">
        <v>25</v>
      </c>
      <c r="I158" s="146">
        <v>32</v>
      </c>
      <c r="J158" s="146">
        <v>25</v>
      </c>
      <c r="K158" s="146">
        <v>26</v>
      </c>
      <c r="L158" s="146">
        <v>17</v>
      </c>
      <c r="M158" s="146">
        <v>15</v>
      </c>
      <c r="N158" s="146">
        <v>5</v>
      </c>
      <c r="O158" s="148">
        <v>150</v>
      </c>
      <c r="P158" s="146">
        <v>106</v>
      </c>
      <c r="Q158" s="149">
        <v>256</v>
      </c>
    </row>
    <row r="159" spans="1:17" ht="15">
      <c r="A159" s="95">
        <v>1427</v>
      </c>
      <c r="B159" s="110" t="s">
        <v>388</v>
      </c>
      <c r="C159" s="146">
        <v>10</v>
      </c>
      <c r="D159" s="147">
        <v>18</v>
      </c>
      <c r="E159" s="146">
        <v>18</v>
      </c>
      <c r="F159" s="147">
        <v>10</v>
      </c>
      <c r="G159" s="146">
        <v>29</v>
      </c>
      <c r="H159" s="147">
        <v>15</v>
      </c>
      <c r="I159" s="146">
        <v>22</v>
      </c>
      <c r="J159" s="146">
        <v>15</v>
      </c>
      <c r="K159" s="146">
        <v>30</v>
      </c>
      <c r="L159" s="146">
        <v>9</v>
      </c>
      <c r="M159" s="146">
        <v>5</v>
      </c>
      <c r="N159" s="146">
        <v>4</v>
      </c>
      <c r="O159" s="148">
        <v>114</v>
      </c>
      <c r="P159" s="146">
        <v>71</v>
      </c>
      <c r="Q159" s="149">
        <v>185</v>
      </c>
    </row>
    <row r="160" spans="1:17" ht="15">
      <c r="A160" s="95">
        <v>1430</v>
      </c>
      <c r="B160" s="110" t="s">
        <v>389</v>
      </c>
      <c r="C160" s="146">
        <v>12</v>
      </c>
      <c r="D160" s="147">
        <v>16</v>
      </c>
      <c r="E160" s="146">
        <v>12</v>
      </c>
      <c r="F160" s="147">
        <v>16</v>
      </c>
      <c r="G160" s="146">
        <v>21</v>
      </c>
      <c r="H160" s="147">
        <v>18</v>
      </c>
      <c r="I160" s="146">
        <v>31</v>
      </c>
      <c r="J160" s="146">
        <v>23</v>
      </c>
      <c r="K160" s="146">
        <v>31</v>
      </c>
      <c r="L160" s="146" t="s">
        <v>153</v>
      </c>
      <c r="M160" s="146">
        <v>8</v>
      </c>
      <c r="N160" s="146" t="s">
        <v>153</v>
      </c>
      <c r="O160" s="148">
        <v>115</v>
      </c>
      <c r="P160" s="146">
        <v>91</v>
      </c>
      <c r="Q160" s="149">
        <v>206</v>
      </c>
    </row>
    <row r="161" spans="1:17" ht="15">
      <c r="A161" s="95">
        <v>1435</v>
      </c>
      <c r="B161" s="110" t="s">
        <v>390</v>
      </c>
      <c r="C161" s="146">
        <v>8</v>
      </c>
      <c r="D161" s="147">
        <v>20</v>
      </c>
      <c r="E161" s="146">
        <v>13</v>
      </c>
      <c r="F161" s="147">
        <v>15</v>
      </c>
      <c r="G161" s="146">
        <v>23</v>
      </c>
      <c r="H161" s="147">
        <v>11</v>
      </c>
      <c r="I161" s="146">
        <v>34</v>
      </c>
      <c r="J161" s="146">
        <v>13</v>
      </c>
      <c r="K161" s="146">
        <v>27</v>
      </c>
      <c r="L161" s="146">
        <v>16</v>
      </c>
      <c r="M161" s="146">
        <v>6</v>
      </c>
      <c r="N161" s="146">
        <v>5</v>
      </c>
      <c r="O161" s="148">
        <v>111</v>
      </c>
      <c r="P161" s="146">
        <v>80</v>
      </c>
      <c r="Q161" s="149">
        <v>191</v>
      </c>
    </row>
    <row r="162" spans="1:17" ht="15">
      <c r="A162" s="95">
        <v>1438</v>
      </c>
      <c r="B162" s="110" t="s">
        <v>391</v>
      </c>
      <c r="C162" s="146">
        <v>7</v>
      </c>
      <c r="D162" s="147">
        <v>7</v>
      </c>
      <c r="E162" s="146">
        <v>9</v>
      </c>
      <c r="F162" s="147">
        <v>6</v>
      </c>
      <c r="G162" s="146">
        <v>19</v>
      </c>
      <c r="H162" s="147">
        <v>8</v>
      </c>
      <c r="I162" s="146">
        <v>17</v>
      </c>
      <c r="J162" s="146">
        <v>10</v>
      </c>
      <c r="K162" s="146">
        <v>9</v>
      </c>
      <c r="L162" s="146" t="s">
        <v>153</v>
      </c>
      <c r="M162" s="146">
        <v>4</v>
      </c>
      <c r="N162" s="146" t="s">
        <v>153</v>
      </c>
      <c r="O162" s="148">
        <v>65</v>
      </c>
      <c r="P162" s="146">
        <v>39</v>
      </c>
      <c r="Q162" s="149">
        <v>104</v>
      </c>
    </row>
    <row r="163" spans="1:17" ht="15">
      <c r="A163" s="95">
        <v>1439</v>
      </c>
      <c r="B163" s="110" t="s">
        <v>392</v>
      </c>
      <c r="C163" s="146">
        <v>4</v>
      </c>
      <c r="D163" s="147">
        <v>4</v>
      </c>
      <c r="E163" s="146" t="s">
        <v>153</v>
      </c>
      <c r="F163" s="147">
        <v>6</v>
      </c>
      <c r="G163" s="146">
        <v>13</v>
      </c>
      <c r="H163" s="147">
        <v>10</v>
      </c>
      <c r="I163" s="146">
        <v>11</v>
      </c>
      <c r="J163" s="146">
        <v>8</v>
      </c>
      <c r="K163" s="146">
        <v>5</v>
      </c>
      <c r="L163" s="146">
        <v>4</v>
      </c>
      <c r="M163" s="146" t="s">
        <v>153</v>
      </c>
      <c r="N163" s="146">
        <v>0</v>
      </c>
      <c r="O163" s="148">
        <v>44</v>
      </c>
      <c r="P163" s="146">
        <v>32</v>
      </c>
      <c r="Q163" s="149">
        <v>76</v>
      </c>
    </row>
    <row r="164" spans="1:17" ht="15">
      <c r="A164" s="95">
        <v>1440</v>
      </c>
      <c r="B164" s="110" t="s">
        <v>393</v>
      </c>
      <c r="C164" s="146">
        <v>22</v>
      </c>
      <c r="D164" s="147">
        <v>29</v>
      </c>
      <c r="E164" s="146">
        <v>30</v>
      </c>
      <c r="F164" s="147">
        <v>37</v>
      </c>
      <c r="G164" s="146">
        <v>47</v>
      </c>
      <c r="H164" s="147">
        <v>44</v>
      </c>
      <c r="I164" s="146">
        <v>62</v>
      </c>
      <c r="J164" s="146">
        <v>33</v>
      </c>
      <c r="K164" s="146">
        <v>28</v>
      </c>
      <c r="L164" s="146" t="s">
        <v>153</v>
      </c>
      <c r="M164" s="146">
        <v>12</v>
      </c>
      <c r="N164" s="146" t="s">
        <v>153</v>
      </c>
      <c r="O164" s="148">
        <v>201</v>
      </c>
      <c r="P164" s="146">
        <v>168</v>
      </c>
      <c r="Q164" s="149">
        <v>369</v>
      </c>
    </row>
    <row r="165" spans="1:17" ht="15">
      <c r="A165" s="95">
        <v>1441</v>
      </c>
      <c r="B165" s="110" t="s">
        <v>394</v>
      </c>
      <c r="C165" s="146">
        <v>29</v>
      </c>
      <c r="D165" s="147">
        <v>24</v>
      </c>
      <c r="E165" s="146">
        <v>45</v>
      </c>
      <c r="F165" s="147">
        <v>34</v>
      </c>
      <c r="G165" s="146">
        <v>62</v>
      </c>
      <c r="H165" s="147">
        <v>36</v>
      </c>
      <c r="I165" s="146">
        <v>69</v>
      </c>
      <c r="J165" s="146">
        <v>50</v>
      </c>
      <c r="K165" s="146">
        <v>51</v>
      </c>
      <c r="L165" s="146">
        <v>30</v>
      </c>
      <c r="M165" s="146">
        <v>13</v>
      </c>
      <c r="N165" s="146">
        <v>9</v>
      </c>
      <c r="O165" s="148">
        <v>269</v>
      </c>
      <c r="P165" s="146">
        <v>183</v>
      </c>
      <c r="Q165" s="149">
        <v>452</v>
      </c>
    </row>
    <row r="166" spans="1:17" ht="15">
      <c r="A166" s="95">
        <v>1442</v>
      </c>
      <c r="B166" s="110" t="s">
        <v>395</v>
      </c>
      <c r="C166" s="146">
        <v>9</v>
      </c>
      <c r="D166" s="147">
        <v>23</v>
      </c>
      <c r="E166" s="146">
        <v>15</v>
      </c>
      <c r="F166" s="147">
        <v>9</v>
      </c>
      <c r="G166" s="146">
        <v>30</v>
      </c>
      <c r="H166" s="147">
        <v>18</v>
      </c>
      <c r="I166" s="146">
        <v>34</v>
      </c>
      <c r="J166" s="146">
        <v>16</v>
      </c>
      <c r="K166" s="146">
        <v>22</v>
      </c>
      <c r="L166" s="146" t="s">
        <v>153</v>
      </c>
      <c r="M166" s="146">
        <v>9</v>
      </c>
      <c r="N166" s="146" t="s">
        <v>153</v>
      </c>
      <c r="O166" s="148">
        <v>119</v>
      </c>
      <c r="P166" s="146">
        <v>83</v>
      </c>
      <c r="Q166" s="149">
        <v>202</v>
      </c>
    </row>
    <row r="167" spans="1:17" ht="15">
      <c r="A167" s="95">
        <v>1443</v>
      </c>
      <c r="B167" s="110" t="s">
        <v>396</v>
      </c>
      <c r="C167" s="146">
        <v>9</v>
      </c>
      <c r="D167" s="147" t="s">
        <v>153</v>
      </c>
      <c r="E167" s="146" t="s">
        <v>153</v>
      </c>
      <c r="F167" s="147">
        <v>7</v>
      </c>
      <c r="G167" s="146">
        <v>19</v>
      </c>
      <c r="H167" s="147">
        <v>6</v>
      </c>
      <c r="I167" s="146">
        <v>13</v>
      </c>
      <c r="J167" s="146">
        <v>13</v>
      </c>
      <c r="K167" s="146">
        <v>9</v>
      </c>
      <c r="L167" s="146" t="s">
        <v>153</v>
      </c>
      <c r="M167" s="146" t="s">
        <v>153</v>
      </c>
      <c r="N167" s="146" t="s">
        <v>153</v>
      </c>
      <c r="O167" s="148">
        <v>67</v>
      </c>
      <c r="P167" s="146">
        <v>34</v>
      </c>
      <c r="Q167" s="149">
        <v>101</v>
      </c>
    </row>
    <row r="168" spans="1:17" ht="15">
      <c r="A168" s="95">
        <v>1444</v>
      </c>
      <c r="B168" s="110" t="s">
        <v>397</v>
      </c>
      <c r="C168" s="146">
        <v>6</v>
      </c>
      <c r="D168" s="147" t="s">
        <v>153</v>
      </c>
      <c r="E168" s="146">
        <v>8</v>
      </c>
      <c r="F168" s="147" t="s">
        <v>153</v>
      </c>
      <c r="G168" s="146">
        <v>12</v>
      </c>
      <c r="H168" s="147">
        <v>9</v>
      </c>
      <c r="I168" s="146">
        <v>13</v>
      </c>
      <c r="J168" s="146">
        <v>10</v>
      </c>
      <c r="K168" s="146">
        <v>11</v>
      </c>
      <c r="L168" s="146" t="s">
        <v>153</v>
      </c>
      <c r="M168" s="146">
        <v>4</v>
      </c>
      <c r="N168" s="146" t="s">
        <v>153</v>
      </c>
      <c r="O168" s="148">
        <v>54</v>
      </c>
      <c r="P168" s="146">
        <v>41</v>
      </c>
      <c r="Q168" s="149">
        <v>95</v>
      </c>
    </row>
    <row r="169" spans="1:17" ht="15">
      <c r="A169" s="95">
        <v>1445</v>
      </c>
      <c r="B169" s="110" t="s">
        <v>398</v>
      </c>
      <c r="C169" s="146">
        <v>12</v>
      </c>
      <c r="D169" s="147">
        <v>17</v>
      </c>
      <c r="E169" s="146">
        <v>22</v>
      </c>
      <c r="F169" s="147">
        <v>12</v>
      </c>
      <c r="G169" s="146">
        <v>23</v>
      </c>
      <c r="H169" s="147">
        <v>14</v>
      </c>
      <c r="I169" s="146">
        <v>35</v>
      </c>
      <c r="J169" s="146">
        <v>10</v>
      </c>
      <c r="K169" s="146">
        <v>27</v>
      </c>
      <c r="L169" s="146">
        <v>13</v>
      </c>
      <c r="M169" s="146">
        <v>4</v>
      </c>
      <c r="N169" s="146">
        <v>0</v>
      </c>
      <c r="O169" s="148">
        <v>123</v>
      </c>
      <c r="P169" s="146">
        <v>66</v>
      </c>
      <c r="Q169" s="149">
        <v>189</v>
      </c>
    </row>
    <row r="170" spans="1:17" ht="15">
      <c r="A170" s="95">
        <v>1446</v>
      </c>
      <c r="B170" s="110" t="s">
        <v>399</v>
      </c>
      <c r="C170" s="146">
        <v>6</v>
      </c>
      <c r="D170" s="147">
        <v>16</v>
      </c>
      <c r="E170" s="146">
        <v>11</v>
      </c>
      <c r="F170" s="147">
        <v>8</v>
      </c>
      <c r="G170" s="146">
        <v>22</v>
      </c>
      <c r="H170" s="147">
        <v>14</v>
      </c>
      <c r="I170" s="146">
        <v>26</v>
      </c>
      <c r="J170" s="146">
        <v>10</v>
      </c>
      <c r="K170" s="146">
        <v>15</v>
      </c>
      <c r="L170" s="146" t="s">
        <v>153</v>
      </c>
      <c r="M170" s="146">
        <v>4</v>
      </c>
      <c r="N170" s="146" t="s">
        <v>153</v>
      </c>
      <c r="O170" s="148">
        <v>84</v>
      </c>
      <c r="P170" s="146">
        <v>54</v>
      </c>
      <c r="Q170" s="149">
        <v>138</v>
      </c>
    </row>
    <row r="171" spans="1:17" ht="15">
      <c r="A171" s="95">
        <v>1447</v>
      </c>
      <c r="B171" s="110" t="s">
        <v>400</v>
      </c>
      <c r="C171" s="146">
        <v>9</v>
      </c>
      <c r="D171" s="147">
        <v>10</v>
      </c>
      <c r="E171" s="146">
        <v>13</v>
      </c>
      <c r="F171" s="147">
        <v>9</v>
      </c>
      <c r="G171" s="146">
        <v>10</v>
      </c>
      <c r="H171" s="147">
        <v>13</v>
      </c>
      <c r="I171" s="146">
        <v>14</v>
      </c>
      <c r="J171" s="146">
        <v>10</v>
      </c>
      <c r="K171" s="146">
        <v>14</v>
      </c>
      <c r="L171" s="146" t="s">
        <v>153</v>
      </c>
      <c r="M171" s="146">
        <v>5</v>
      </c>
      <c r="N171" s="146" t="s">
        <v>153</v>
      </c>
      <c r="O171" s="148">
        <v>65</v>
      </c>
      <c r="P171" s="146">
        <v>51</v>
      </c>
      <c r="Q171" s="149">
        <v>116</v>
      </c>
    </row>
    <row r="172" spans="1:17" ht="15">
      <c r="A172" s="95">
        <v>1452</v>
      </c>
      <c r="B172" s="110" t="s">
        <v>401</v>
      </c>
      <c r="C172" s="146">
        <v>21</v>
      </c>
      <c r="D172" s="147">
        <v>11</v>
      </c>
      <c r="E172" s="146">
        <v>14</v>
      </c>
      <c r="F172" s="147">
        <v>12</v>
      </c>
      <c r="G172" s="146">
        <v>21</v>
      </c>
      <c r="H172" s="147">
        <v>11</v>
      </c>
      <c r="I172" s="146">
        <v>27</v>
      </c>
      <c r="J172" s="146">
        <v>7</v>
      </c>
      <c r="K172" s="146">
        <v>26</v>
      </c>
      <c r="L172" s="146">
        <v>15</v>
      </c>
      <c r="M172" s="146">
        <v>10</v>
      </c>
      <c r="N172" s="146">
        <v>4</v>
      </c>
      <c r="O172" s="148">
        <v>119</v>
      </c>
      <c r="P172" s="146">
        <v>60</v>
      </c>
      <c r="Q172" s="149">
        <v>179</v>
      </c>
    </row>
    <row r="173" spans="1:17" ht="15">
      <c r="A173" s="95">
        <v>1460</v>
      </c>
      <c r="B173" s="110" t="s">
        <v>402</v>
      </c>
      <c r="C173" s="146">
        <v>20</v>
      </c>
      <c r="D173" s="147">
        <v>14</v>
      </c>
      <c r="E173" s="146">
        <v>24</v>
      </c>
      <c r="F173" s="147">
        <v>18</v>
      </c>
      <c r="G173" s="146">
        <v>17</v>
      </c>
      <c r="H173" s="147">
        <v>20</v>
      </c>
      <c r="I173" s="146">
        <v>31</v>
      </c>
      <c r="J173" s="146">
        <v>20</v>
      </c>
      <c r="K173" s="146">
        <v>25</v>
      </c>
      <c r="L173" s="146" t="s">
        <v>153</v>
      </c>
      <c r="M173" s="146">
        <v>16</v>
      </c>
      <c r="N173" s="146" t="s">
        <v>153</v>
      </c>
      <c r="O173" s="148">
        <v>133</v>
      </c>
      <c r="P173" s="146">
        <v>85</v>
      </c>
      <c r="Q173" s="149">
        <v>218</v>
      </c>
    </row>
    <row r="174" spans="1:17" ht="15">
      <c r="A174" s="95">
        <v>1461</v>
      </c>
      <c r="B174" s="110" t="s">
        <v>403</v>
      </c>
      <c r="C174" s="146">
        <v>16</v>
      </c>
      <c r="D174" s="147">
        <v>17</v>
      </c>
      <c r="E174" s="146">
        <v>24</v>
      </c>
      <c r="F174" s="147">
        <v>22</v>
      </c>
      <c r="G174" s="146">
        <v>19</v>
      </c>
      <c r="H174" s="147">
        <v>18</v>
      </c>
      <c r="I174" s="146">
        <v>29</v>
      </c>
      <c r="J174" s="146">
        <v>14</v>
      </c>
      <c r="K174" s="146">
        <v>20</v>
      </c>
      <c r="L174" s="146" t="s">
        <v>153</v>
      </c>
      <c r="M174" s="146">
        <v>10</v>
      </c>
      <c r="N174" s="146" t="s">
        <v>153</v>
      </c>
      <c r="O174" s="148">
        <v>118</v>
      </c>
      <c r="P174" s="146">
        <v>89</v>
      </c>
      <c r="Q174" s="149">
        <v>207</v>
      </c>
    </row>
    <row r="175" spans="1:17" ht="15">
      <c r="A175" s="95">
        <v>1462</v>
      </c>
      <c r="B175" s="110" t="s">
        <v>404</v>
      </c>
      <c r="C175" s="146">
        <v>18</v>
      </c>
      <c r="D175" s="147">
        <v>22</v>
      </c>
      <c r="E175" s="146">
        <v>13</v>
      </c>
      <c r="F175" s="147">
        <v>18</v>
      </c>
      <c r="G175" s="146">
        <v>24</v>
      </c>
      <c r="H175" s="147">
        <v>23</v>
      </c>
      <c r="I175" s="146">
        <v>22</v>
      </c>
      <c r="J175" s="146">
        <v>11</v>
      </c>
      <c r="K175" s="146">
        <v>25</v>
      </c>
      <c r="L175" s="146">
        <v>14</v>
      </c>
      <c r="M175" s="146">
        <v>7</v>
      </c>
      <c r="N175" s="146">
        <v>0</v>
      </c>
      <c r="O175" s="148">
        <v>109</v>
      </c>
      <c r="P175" s="146">
        <v>88</v>
      </c>
      <c r="Q175" s="149">
        <v>197</v>
      </c>
    </row>
    <row r="176" spans="1:17" ht="15">
      <c r="A176" s="95">
        <v>1463</v>
      </c>
      <c r="B176" s="110" t="s">
        <v>405</v>
      </c>
      <c r="C176" s="146">
        <v>33</v>
      </c>
      <c r="D176" s="147">
        <v>50</v>
      </c>
      <c r="E176" s="146">
        <v>60</v>
      </c>
      <c r="F176" s="147">
        <v>40</v>
      </c>
      <c r="G176" s="146">
        <v>84</v>
      </c>
      <c r="H176" s="147">
        <v>47</v>
      </c>
      <c r="I176" s="146">
        <v>115</v>
      </c>
      <c r="J176" s="146">
        <v>65</v>
      </c>
      <c r="K176" s="146">
        <v>97</v>
      </c>
      <c r="L176" s="146">
        <v>34</v>
      </c>
      <c r="M176" s="146">
        <v>27</v>
      </c>
      <c r="N176" s="146">
        <v>7</v>
      </c>
      <c r="O176" s="148">
        <v>416</v>
      </c>
      <c r="P176" s="146">
        <v>243</v>
      </c>
      <c r="Q176" s="149">
        <v>659</v>
      </c>
    </row>
    <row r="177" spans="1:17" ht="15">
      <c r="A177" s="95">
        <v>1465</v>
      </c>
      <c r="B177" s="110" t="s">
        <v>406</v>
      </c>
      <c r="C177" s="146">
        <v>8</v>
      </c>
      <c r="D177" s="147">
        <v>8</v>
      </c>
      <c r="E177" s="146" t="s">
        <v>153</v>
      </c>
      <c r="F177" s="147" t="s">
        <v>153</v>
      </c>
      <c r="G177" s="146">
        <v>10</v>
      </c>
      <c r="H177" s="147">
        <v>6</v>
      </c>
      <c r="I177" s="146">
        <v>8</v>
      </c>
      <c r="J177" s="146">
        <v>4</v>
      </c>
      <c r="K177" s="146">
        <v>13</v>
      </c>
      <c r="L177" s="146" t="s">
        <v>153</v>
      </c>
      <c r="M177" s="146" t="s">
        <v>153</v>
      </c>
      <c r="N177" s="146" t="s">
        <v>153</v>
      </c>
      <c r="O177" s="148">
        <v>48</v>
      </c>
      <c r="P177" s="146">
        <v>27</v>
      </c>
      <c r="Q177" s="149">
        <v>75</v>
      </c>
    </row>
    <row r="178" spans="1:17" ht="15">
      <c r="A178" s="95">
        <v>1466</v>
      </c>
      <c r="B178" s="110" t="s">
        <v>407</v>
      </c>
      <c r="C178" s="146">
        <v>11</v>
      </c>
      <c r="D178" s="147">
        <v>13</v>
      </c>
      <c r="E178" s="146">
        <v>14</v>
      </c>
      <c r="F178" s="147">
        <v>18</v>
      </c>
      <c r="G178" s="146">
        <v>19</v>
      </c>
      <c r="H178" s="147">
        <v>20</v>
      </c>
      <c r="I178" s="146">
        <v>34</v>
      </c>
      <c r="J178" s="146">
        <v>12</v>
      </c>
      <c r="K178" s="146">
        <v>11</v>
      </c>
      <c r="L178" s="146" t="s">
        <v>153</v>
      </c>
      <c r="M178" s="146">
        <v>6</v>
      </c>
      <c r="N178" s="146" t="s">
        <v>153</v>
      </c>
      <c r="O178" s="148">
        <v>95</v>
      </c>
      <c r="P178" s="146">
        <v>71</v>
      </c>
      <c r="Q178" s="149">
        <v>166</v>
      </c>
    </row>
    <row r="179" spans="1:17" ht="15">
      <c r="A179" s="95">
        <v>1470</v>
      </c>
      <c r="B179" s="110" t="s">
        <v>408</v>
      </c>
      <c r="C179" s="146">
        <v>16</v>
      </c>
      <c r="D179" s="147">
        <v>21</v>
      </c>
      <c r="E179" s="146">
        <v>18</v>
      </c>
      <c r="F179" s="147">
        <v>20</v>
      </c>
      <c r="G179" s="146">
        <v>30</v>
      </c>
      <c r="H179" s="147">
        <v>23</v>
      </c>
      <c r="I179" s="146">
        <v>56</v>
      </c>
      <c r="J179" s="146">
        <v>24</v>
      </c>
      <c r="K179" s="146">
        <v>35</v>
      </c>
      <c r="L179" s="146" t="s">
        <v>153</v>
      </c>
      <c r="M179" s="146">
        <v>16</v>
      </c>
      <c r="N179" s="146" t="s">
        <v>153</v>
      </c>
      <c r="O179" s="148">
        <v>171</v>
      </c>
      <c r="P179" s="146">
        <v>106</v>
      </c>
      <c r="Q179" s="149">
        <v>277</v>
      </c>
    </row>
    <row r="180" spans="1:17" ht="15">
      <c r="A180" s="95">
        <v>1471</v>
      </c>
      <c r="B180" s="110" t="s">
        <v>409</v>
      </c>
      <c r="C180" s="146">
        <v>16</v>
      </c>
      <c r="D180" s="147">
        <v>14</v>
      </c>
      <c r="E180" s="146">
        <v>25</v>
      </c>
      <c r="F180" s="147">
        <v>11</v>
      </c>
      <c r="G180" s="146">
        <v>39</v>
      </c>
      <c r="H180" s="147">
        <v>19</v>
      </c>
      <c r="I180" s="146">
        <v>41</v>
      </c>
      <c r="J180" s="146">
        <v>26</v>
      </c>
      <c r="K180" s="146">
        <v>28</v>
      </c>
      <c r="L180" s="146" t="s">
        <v>153</v>
      </c>
      <c r="M180" s="146">
        <v>7</v>
      </c>
      <c r="N180" s="146" t="s">
        <v>153</v>
      </c>
      <c r="O180" s="148">
        <v>156</v>
      </c>
      <c r="P180" s="146">
        <v>83</v>
      </c>
      <c r="Q180" s="149">
        <v>239</v>
      </c>
    </row>
    <row r="181" spans="1:17" ht="15">
      <c r="A181" s="95">
        <v>1472</v>
      </c>
      <c r="B181" s="110" t="s">
        <v>410</v>
      </c>
      <c r="C181" s="146">
        <v>15</v>
      </c>
      <c r="D181" s="147">
        <v>9</v>
      </c>
      <c r="E181" s="146">
        <v>15</v>
      </c>
      <c r="F181" s="147">
        <v>9</v>
      </c>
      <c r="G181" s="146">
        <v>28</v>
      </c>
      <c r="H181" s="147">
        <v>13</v>
      </c>
      <c r="I181" s="146">
        <v>27</v>
      </c>
      <c r="J181" s="146">
        <v>22</v>
      </c>
      <c r="K181" s="146">
        <v>22</v>
      </c>
      <c r="L181" s="146">
        <v>14</v>
      </c>
      <c r="M181" s="146">
        <v>10</v>
      </c>
      <c r="N181" s="146">
        <v>0</v>
      </c>
      <c r="O181" s="148">
        <v>117</v>
      </c>
      <c r="P181" s="146">
        <v>67</v>
      </c>
      <c r="Q181" s="149">
        <v>184</v>
      </c>
    </row>
    <row r="182" spans="1:17" ht="15">
      <c r="A182" s="95">
        <v>1473</v>
      </c>
      <c r="B182" s="110" t="s">
        <v>411</v>
      </c>
      <c r="C182" s="146">
        <v>8</v>
      </c>
      <c r="D182" s="147">
        <v>15</v>
      </c>
      <c r="E182" s="146">
        <v>16</v>
      </c>
      <c r="F182" s="147">
        <v>21</v>
      </c>
      <c r="G182" s="146">
        <v>20</v>
      </c>
      <c r="H182" s="147">
        <v>16</v>
      </c>
      <c r="I182" s="146">
        <v>31</v>
      </c>
      <c r="J182" s="146">
        <v>8</v>
      </c>
      <c r="K182" s="146">
        <v>24</v>
      </c>
      <c r="L182" s="146" t="s">
        <v>153</v>
      </c>
      <c r="M182" s="146">
        <v>9</v>
      </c>
      <c r="N182" s="146" t="s">
        <v>153</v>
      </c>
      <c r="O182" s="148">
        <v>108</v>
      </c>
      <c r="P182" s="146">
        <v>71</v>
      </c>
      <c r="Q182" s="149">
        <v>179</v>
      </c>
    </row>
    <row r="183" spans="1:17" ht="15">
      <c r="A183" s="95">
        <v>1480</v>
      </c>
      <c r="B183" s="110" t="s">
        <v>412</v>
      </c>
      <c r="C183" s="146">
        <v>534</v>
      </c>
      <c r="D183" s="147">
        <v>440</v>
      </c>
      <c r="E183" s="146">
        <v>671</v>
      </c>
      <c r="F183" s="147">
        <v>466</v>
      </c>
      <c r="G183" s="146">
        <v>828</v>
      </c>
      <c r="H183" s="147">
        <v>495</v>
      </c>
      <c r="I183" s="146">
        <v>962</v>
      </c>
      <c r="J183" s="146">
        <v>469</v>
      </c>
      <c r="K183" s="146">
        <v>746</v>
      </c>
      <c r="L183" s="146">
        <v>287</v>
      </c>
      <c r="M183" s="146">
        <v>280</v>
      </c>
      <c r="N183" s="146">
        <v>55</v>
      </c>
      <c r="O183" s="148">
        <v>4021</v>
      </c>
      <c r="P183" s="146">
        <v>2212</v>
      </c>
      <c r="Q183" s="149">
        <v>6233</v>
      </c>
    </row>
    <row r="184" spans="1:17" ht="15">
      <c r="A184" s="95">
        <v>1481</v>
      </c>
      <c r="B184" s="110" t="s">
        <v>413</v>
      </c>
      <c r="C184" s="146">
        <v>66</v>
      </c>
      <c r="D184" s="147">
        <v>58</v>
      </c>
      <c r="E184" s="146">
        <v>63</v>
      </c>
      <c r="F184" s="147">
        <v>51</v>
      </c>
      <c r="G184" s="146">
        <v>113</v>
      </c>
      <c r="H184" s="147">
        <v>58</v>
      </c>
      <c r="I184" s="146">
        <v>134</v>
      </c>
      <c r="J184" s="146">
        <v>68</v>
      </c>
      <c r="K184" s="146">
        <v>84</v>
      </c>
      <c r="L184" s="146">
        <v>38</v>
      </c>
      <c r="M184" s="146">
        <v>32</v>
      </c>
      <c r="N184" s="146">
        <v>12</v>
      </c>
      <c r="O184" s="148">
        <v>492</v>
      </c>
      <c r="P184" s="146">
        <v>285</v>
      </c>
      <c r="Q184" s="149">
        <v>777</v>
      </c>
    </row>
    <row r="185" spans="1:17" ht="15">
      <c r="A185" s="95">
        <v>1482</v>
      </c>
      <c r="B185" s="110" t="s">
        <v>414</v>
      </c>
      <c r="C185" s="146">
        <v>41</v>
      </c>
      <c r="D185" s="147">
        <v>26</v>
      </c>
      <c r="E185" s="146">
        <v>46</v>
      </c>
      <c r="F185" s="147">
        <v>31</v>
      </c>
      <c r="G185" s="146">
        <v>64</v>
      </c>
      <c r="H185" s="147">
        <v>40</v>
      </c>
      <c r="I185" s="146">
        <v>122</v>
      </c>
      <c r="J185" s="146">
        <v>46</v>
      </c>
      <c r="K185" s="146">
        <v>90</v>
      </c>
      <c r="L185" s="146">
        <v>27</v>
      </c>
      <c r="M185" s="146">
        <v>24</v>
      </c>
      <c r="N185" s="146">
        <v>7</v>
      </c>
      <c r="O185" s="148">
        <v>387</v>
      </c>
      <c r="P185" s="146">
        <v>177</v>
      </c>
      <c r="Q185" s="149">
        <v>564</v>
      </c>
    </row>
    <row r="186" spans="1:17" ht="15">
      <c r="A186" s="95">
        <v>1484</v>
      </c>
      <c r="B186" s="110" t="s">
        <v>415</v>
      </c>
      <c r="C186" s="146">
        <v>11</v>
      </c>
      <c r="D186" s="147">
        <v>8</v>
      </c>
      <c r="E186" s="146">
        <v>7</v>
      </c>
      <c r="F186" s="147">
        <v>9</v>
      </c>
      <c r="G186" s="146">
        <v>17</v>
      </c>
      <c r="H186" s="147">
        <v>12</v>
      </c>
      <c r="I186" s="146">
        <v>19</v>
      </c>
      <c r="J186" s="146">
        <v>14</v>
      </c>
      <c r="K186" s="146">
        <v>36</v>
      </c>
      <c r="L186" s="146">
        <v>6</v>
      </c>
      <c r="M186" s="146">
        <v>12</v>
      </c>
      <c r="N186" s="146">
        <v>4</v>
      </c>
      <c r="O186" s="148">
        <v>102</v>
      </c>
      <c r="P186" s="146">
        <v>53</v>
      </c>
      <c r="Q186" s="149">
        <v>155</v>
      </c>
    </row>
    <row r="187" spans="1:17" ht="15">
      <c r="A187" s="95">
        <v>1485</v>
      </c>
      <c r="B187" s="110" t="s">
        <v>416</v>
      </c>
      <c r="C187" s="146">
        <v>58</v>
      </c>
      <c r="D187" s="147">
        <v>47</v>
      </c>
      <c r="E187" s="146">
        <v>68</v>
      </c>
      <c r="F187" s="147">
        <v>56</v>
      </c>
      <c r="G187" s="146">
        <v>104</v>
      </c>
      <c r="H187" s="147">
        <v>63</v>
      </c>
      <c r="I187" s="146">
        <v>142</v>
      </c>
      <c r="J187" s="146">
        <v>69</v>
      </c>
      <c r="K187" s="146">
        <v>96</v>
      </c>
      <c r="L187" s="146">
        <v>44</v>
      </c>
      <c r="M187" s="146">
        <v>49</v>
      </c>
      <c r="N187" s="146">
        <v>9</v>
      </c>
      <c r="O187" s="148">
        <v>517</v>
      </c>
      <c r="P187" s="146">
        <v>288</v>
      </c>
      <c r="Q187" s="149">
        <v>805</v>
      </c>
    </row>
    <row r="188" spans="1:17" ht="15">
      <c r="A188" s="95">
        <v>1486</v>
      </c>
      <c r="B188" s="110" t="s">
        <v>417</v>
      </c>
      <c r="C188" s="146">
        <v>13</v>
      </c>
      <c r="D188" s="147">
        <v>7</v>
      </c>
      <c r="E188" s="146">
        <v>16</v>
      </c>
      <c r="F188" s="147">
        <v>5</v>
      </c>
      <c r="G188" s="146">
        <v>26</v>
      </c>
      <c r="H188" s="147">
        <v>15</v>
      </c>
      <c r="I188" s="146">
        <v>30</v>
      </c>
      <c r="J188" s="146">
        <v>15</v>
      </c>
      <c r="K188" s="146">
        <v>19</v>
      </c>
      <c r="L188" s="146">
        <v>8</v>
      </c>
      <c r="M188" s="146">
        <v>9</v>
      </c>
      <c r="N188" s="146">
        <v>4</v>
      </c>
      <c r="O188" s="148">
        <v>113</v>
      </c>
      <c r="P188" s="146">
        <v>54</v>
      </c>
      <c r="Q188" s="149">
        <v>167</v>
      </c>
    </row>
    <row r="189" spans="1:17" ht="15">
      <c r="A189" s="95">
        <v>1487</v>
      </c>
      <c r="B189" s="110" t="s">
        <v>418</v>
      </c>
      <c r="C189" s="146">
        <v>38</v>
      </c>
      <c r="D189" s="147">
        <v>37</v>
      </c>
      <c r="E189" s="146">
        <v>65</v>
      </c>
      <c r="F189" s="147">
        <v>45</v>
      </c>
      <c r="G189" s="146">
        <v>84</v>
      </c>
      <c r="H189" s="147">
        <v>47</v>
      </c>
      <c r="I189" s="146">
        <v>97</v>
      </c>
      <c r="J189" s="146">
        <v>54</v>
      </c>
      <c r="K189" s="146">
        <v>63</v>
      </c>
      <c r="L189" s="146">
        <v>34</v>
      </c>
      <c r="M189" s="146">
        <v>27</v>
      </c>
      <c r="N189" s="146">
        <v>5</v>
      </c>
      <c r="O189" s="148">
        <v>374</v>
      </c>
      <c r="P189" s="146">
        <v>222</v>
      </c>
      <c r="Q189" s="149">
        <v>596</v>
      </c>
    </row>
    <row r="190" spans="1:17" ht="15">
      <c r="A190" s="95">
        <v>1488</v>
      </c>
      <c r="B190" s="110" t="s">
        <v>419</v>
      </c>
      <c r="C190" s="146">
        <v>58</v>
      </c>
      <c r="D190" s="147">
        <v>65</v>
      </c>
      <c r="E190" s="146">
        <v>61</v>
      </c>
      <c r="F190" s="147">
        <v>45</v>
      </c>
      <c r="G190" s="146">
        <v>95</v>
      </c>
      <c r="H190" s="147">
        <v>48</v>
      </c>
      <c r="I190" s="146">
        <v>128</v>
      </c>
      <c r="J190" s="146">
        <v>58</v>
      </c>
      <c r="K190" s="146">
        <v>92</v>
      </c>
      <c r="L190" s="146">
        <v>45</v>
      </c>
      <c r="M190" s="146">
        <v>50</v>
      </c>
      <c r="N190" s="146">
        <v>12</v>
      </c>
      <c r="O190" s="148">
        <v>484</v>
      </c>
      <c r="P190" s="146">
        <v>273</v>
      </c>
      <c r="Q190" s="149">
        <v>757</v>
      </c>
    </row>
    <row r="191" spans="1:17" ht="15">
      <c r="A191" s="95">
        <v>1489</v>
      </c>
      <c r="B191" s="110" t="s">
        <v>420</v>
      </c>
      <c r="C191" s="146">
        <v>23</v>
      </c>
      <c r="D191" s="147">
        <v>12</v>
      </c>
      <c r="E191" s="146">
        <v>25</v>
      </c>
      <c r="F191" s="147">
        <v>26</v>
      </c>
      <c r="G191" s="146">
        <v>40</v>
      </c>
      <c r="H191" s="147">
        <v>25</v>
      </c>
      <c r="I191" s="146">
        <v>58</v>
      </c>
      <c r="J191" s="146">
        <v>32</v>
      </c>
      <c r="K191" s="146">
        <v>44</v>
      </c>
      <c r="L191" s="146">
        <v>18</v>
      </c>
      <c r="M191" s="146">
        <v>16</v>
      </c>
      <c r="N191" s="146">
        <v>8</v>
      </c>
      <c r="O191" s="148">
        <v>206</v>
      </c>
      <c r="P191" s="146">
        <v>121</v>
      </c>
      <c r="Q191" s="149">
        <v>327</v>
      </c>
    </row>
    <row r="192" spans="1:17" ht="15">
      <c r="A192" s="95">
        <v>1490</v>
      </c>
      <c r="B192" s="110" t="s">
        <v>421</v>
      </c>
      <c r="C192" s="146">
        <v>120</v>
      </c>
      <c r="D192" s="147">
        <v>139</v>
      </c>
      <c r="E192" s="146">
        <v>194</v>
      </c>
      <c r="F192" s="147">
        <v>111</v>
      </c>
      <c r="G192" s="146">
        <v>244</v>
      </c>
      <c r="H192" s="147">
        <v>142</v>
      </c>
      <c r="I192" s="146">
        <v>323</v>
      </c>
      <c r="J192" s="146">
        <v>146</v>
      </c>
      <c r="K192" s="146">
        <v>257</v>
      </c>
      <c r="L192" s="146">
        <v>73</v>
      </c>
      <c r="M192" s="146">
        <v>84</v>
      </c>
      <c r="N192" s="146">
        <v>27</v>
      </c>
      <c r="O192" s="148">
        <v>1222</v>
      </c>
      <c r="P192" s="146">
        <v>638</v>
      </c>
      <c r="Q192" s="149">
        <v>1860</v>
      </c>
    </row>
    <row r="193" spans="1:17" ht="15">
      <c r="A193" s="95">
        <v>1491</v>
      </c>
      <c r="B193" s="110" t="s">
        <v>422</v>
      </c>
      <c r="C193" s="146">
        <v>30</v>
      </c>
      <c r="D193" s="147">
        <v>14</v>
      </c>
      <c r="E193" s="146">
        <v>39</v>
      </c>
      <c r="F193" s="147">
        <v>36</v>
      </c>
      <c r="G193" s="146">
        <v>59</v>
      </c>
      <c r="H193" s="147">
        <v>29</v>
      </c>
      <c r="I193" s="146">
        <v>71</v>
      </c>
      <c r="J193" s="146">
        <v>36</v>
      </c>
      <c r="K193" s="146">
        <v>50</v>
      </c>
      <c r="L193" s="146">
        <v>15</v>
      </c>
      <c r="M193" s="146">
        <v>28</v>
      </c>
      <c r="N193" s="146">
        <v>6</v>
      </c>
      <c r="O193" s="148">
        <v>277</v>
      </c>
      <c r="P193" s="146">
        <v>136</v>
      </c>
      <c r="Q193" s="149">
        <v>413</v>
      </c>
    </row>
    <row r="194" spans="1:17" ht="15">
      <c r="A194" s="95">
        <v>1492</v>
      </c>
      <c r="B194" s="110" t="s">
        <v>423</v>
      </c>
      <c r="C194" s="146">
        <v>8</v>
      </c>
      <c r="D194" s="147">
        <v>20</v>
      </c>
      <c r="E194" s="146">
        <v>29</v>
      </c>
      <c r="F194" s="147">
        <v>16</v>
      </c>
      <c r="G194" s="146">
        <v>42</v>
      </c>
      <c r="H194" s="147">
        <v>41</v>
      </c>
      <c r="I194" s="146">
        <v>50</v>
      </c>
      <c r="J194" s="146">
        <v>26</v>
      </c>
      <c r="K194" s="146">
        <v>34</v>
      </c>
      <c r="L194" s="146">
        <v>9</v>
      </c>
      <c r="M194" s="146">
        <v>9</v>
      </c>
      <c r="N194" s="146">
        <v>7</v>
      </c>
      <c r="O194" s="148">
        <v>172</v>
      </c>
      <c r="P194" s="146">
        <v>119</v>
      </c>
      <c r="Q194" s="149">
        <v>291</v>
      </c>
    </row>
    <row r="195" spans="1:17" ht="15">
      <c r="A195" s="95">
        <v>1493</v>
      </c>
      <c r="B195" s="110" t="s">
        <v>424</v>
      </c>
      <c r="C195" s="146">
        <v>28</v>
      </c>
      <c r="D195" s="147">
        <v>29</v>
      </c>
      <c r="E195" s="146">
        <v>39</v>
      </c>
      <c r="F195" s="147">
        <v>24</v>
      </c>
      <c r="G195" s="146">
        <v>68</v>
      </c>
      <c r="H195" s="147">
        <v>50</v>
      </c>
      <c r="I195" s="146">
        <v>73</v>
      </c>
      <c r="J195" s="146">
        <v>29</v>
      </c>
      <c r="K195" s="146">
        <v>61</v>
      </c>
      <c r="L195" s="146">
        <v>30</v>
      </c>
      <c r="M195" s="146">
        <v>33</v>
      </c>
      <c r="N195" s="146">
        <v>7</v>
      </c>
      <c r="O195" s="148">
        <v>302</v>
      </c>
      <c r="P195" s="146">
        <v>169</v>
      </c>
      <c r="Q195" s="149">
        <v>471</v>
      </c>
    </row>
    <row r="196" spans="1:17" ht="15">
      <c r="A196" s="95">
        <v>1494</v>
      </c>
      <c r="B196" s="110" t="s">
        <v>425</v>
      </c>
      <c r="C196" s="146">
        <v>37</v>
      </c>
      <c r="D196" s="147">
        <v>40</v>
      </c>
      <c r="E196" s="146">
        <v>63</v>
      </c>
      <c r="F196" s="147">
        <v>53</v>
      </c>
      <c r="G196" s="146">
        <v>93</v>
      </c>
      <c r="H196" s="147">
        <v>60</v>
      </c>
      <c r="I196" s="146">
        <v>114</v>
      </c>
      <c r="J196" s="146">
        <v>61</v>
      </c>
      <c r="K196" s="146">
        <v>90</v>
      </c>
      <c r="L196" s="146">
        <v>34</v>
      </c>
      <c r="M196" s="146">
        <v>32</v>
      </c>
      <c r="N196" s="146">
        <v>17</v>
      </c>
      <c r="O196" s="148">
        <v>429</v>
      </c>
      <c r="P196" s="146">
        <v>265</v>
      </c>
      <c r="Q196" s="149">
        <v>694</v>
      </c>
    </row>
    <row r="197" spans="1:17" ht="15">
      <c r="A197" s="95">
        <v>1495</v>
      </c>
      <c r="B197" s="110" t="s">
        <v>426</v>
      </c>
      <c r="C197" s="146">
        <v>26</v>
      </c>
      <c r="D197" s="147">
        <v>21</v>
      </c>
      <c r="E197" s="146">
        <v>22</v>
      </c>
      <c r="F197" s="147">
        <v>21</v>
      </c>
      <c r="G197" s="146">
        <v>37</v>
      </c>
      <c r="H197" s="147">
        <v>20</v>
      </c>
      <c r="I197" s="146">
        <v>46</v>
      </c>
      <c r="J197" s="146">
        <v>29</v>
      </c>
      <c r="K197" s="146">
        <v>41</v>
      </c>
      <c r="L197" s="146">
        <v>15</v>
      </c>
      <c r="M197" s="146">
        <v>10</v>
      </c>
      <c r="N197" s="146">
        <v>5</v>
      </c>
      <c r="O197" s="148">
        <v>182</v>
      </c>
      <c r="P197" s="146">
        <v>111</v>
      </c>
      <c r="Q197" s="149">
        <v>293</v>
      </c>
    </row>
    <row r="198" spans="1:17" ht="15">
      <c r="A198" s="95">
        <v>1496</v>
      </c>
      <c r="B198" s="110" t="s">
        <v>427</v>
      </c>
      <c r="C198" s="146">
        <v>60</v>
      </c>
      <c r="D198" s="147">
        <v>61</v>
      </c>
      <c r="E198" s="146">
        <v>84</v>
      </c>
      <c r="F198" s="147">
        <v>52</v>
      </c>
      <c r="G198" s="146">
        <v>103</v>
      </c>
      <c r="H198" s="147">
        <v>63</v>
      </c>
      <c r="I198" s="146">
        <v>129</v>
      </c>
      <c r="J198" s="146">
        <v>79</v>
      </c>
      <c r="K198" s="146">
        <v>110</v>
      </c>
      <c r="L198" s="146">
        <v>44</v>
      </c>
      <c r="M198" s="146">
        <v>32</v>
      </c>
      <c r="N198" s="146">
        <v>20</v>
      </c>
      <c r="O198" s="148">
        <v>518</v>
      </c>
      <c r="P198" s="146">
        <v>319</v>
      </c>
      <c r="Q198" s="149">
        <v>837</v>
      </c>
    </row>
    <row r="199" spans="1:17" ht="15">
      <c r="A199" s="95">
        <v>1497</v>
      </c>
      <c r="B199" s="110" t="s">
        <v>428</v>
      </c>
      <c r="C199" s="146">
        <v>10</v>
      </c>
      <c r="D199" s="147">
        <v>10</v>
      </c>
      <c r="E199" s="146">
        <v>17</v>
      </c>
      <c r="F199" s="147">
        <v>18</v>
      </c>
      <c r="G199" s="146">
        <v>18</v>
      </c>
      <c r="H199" s="147">
        <v>15</v>
      </c>
      <c r="I199" s="146">
        <v>19</v>
      </c>
      <c r="J199" s="146">
        <v>9</v>
      </c>
      <c r="K199" s="146">
        <v>11</v>
      </c>
      <c r="L199" s="146" t="s">
        <v>153</v>
      </c>
      <c r="M199" s="146">
        <v>4</v>
      </c>
      <c r="N199" s="146" t="s">
        <v>153</v>
      </c>
      <c r="O199" s="148">
        <v>79</v>
      </c>
      <c r="P199" s="146">
        <v>62</v>
      </c>
      <c r="Q199" s="149">
        <v>141</v>
      </c>
    </row>
    <row r="200" spans="1:17" ht="15">
      <c r="A200" s="95">
        <v>1498</v>
      </c>
      <c r="B200" s="110" t="s">
        <v>429</v>
      </c>
      <c r="C200" s="146">
        <v>13</v>
      </c>
      <c r="D200" s="147">
        <v>16</v>
      </c>
      <c r="E200" s="146">
        <v>13</v>
      </c>
      <c r="F200" s="147">
        <v>16</v>
      </c>
      <c r="G200" s="146">
        <v>37</v>
      </c>
      <c r="H200" s="147">
        <v>14</v>
      </c>
      <c r="I200" s="146">
        <v>27</v>
      </c>
      <c r="J200" s="146">
        <v>14</v>
      </c>
      <c r="K200" s="146">
        <v>41</v>
      </c>
      <c r="L200" s="146">
        <v>13</v>
      </c>
      <c r="M200" s="146">
        <v>9</v>
      </c>
      <c r="N200" s="146">
        <v>0</v>
      </c>
      <c r="O200" s="148">
        <v>140</v>
      </c>
      <c r="P200" s="146">
        <v>73</v>
      </c>
      <c r="Q200" s="149">
        <v>213</v>
      </c>
    </row>
    <row r="201" spans="1:17" ht="15">
      <c r="A201" s="119">
        <v>1499</v>
      </c>
      <c r="B201" s="120" t="s">
        <v>430</v>
      </c>
      <c r="C201" s="146">
        <v>27</v>
      </c>
      <c r="D201" s="147">
        <v>39</v>
      </c>
      <c r="E201" s="146">
        <v>53</v>
      </c>
      <c r="F201" s="147">
        <v>31</v>
      </c>
      <c r="G201" s="146">
        <v>90</v>
      </c>
      <c r="H201" s="147">
        <v>57</v>
      </c>
      <c r="I201" s="146">
        <v>114</v>
      </c>
      <c r="J201" s="146">
        <v>52</v>
      </c>
      <c r="K201" s="146">
        <v>67</v>
      </c>
      <c r="L201" s="146">
        <v>34</v>
      </c>
      <c r="M201" s="146">
        <v>21</v>
      </c>
      <c r="N201" s="146">
        <v>6</v>
      </c>
      <c r="O201" s="148">
        <v>372</v>
      </c>
      <c r="P201" s="146">
        <v>219</v>
      </c>
      <c r="Q201" s="149">
        <v>591</v>
      </c>
    </row>
    <row r="202" spans="1:17" ht="15">
      <c r="A202" s="105">
        <v>17</v>
      </c>
      <c r="B202" s="111" t="s">
        <v>549</v>
      </c>
      <c r="C202" s="106">
        <v>326</v>
      </c>
      <c r="D202" s="150">
        <v>304</v>
      </c>
      <c r="E202" s="106">
        <v>447</v>
      </c>
      <c r="F202" s="150">
        <v>362</v>
      </c>
      <c r="G202" s="106">
        <v>653</v>
      </c>
      <c r="H202" s="150">
        <v>403</v>
      </c>
      <c r="I202" s="106">
        <v>875</v>
      </c>
      <c r="J202" s="106">
        <v>389</v>
      </c>
      <c r="K202" s="106">
        <v>618</v>
      </c>
      <c r="L202" s="106">
        <v>261</v>
      </c>
      <c r="M202" s="106">
        <v>226</v>
      </c>
      <c r="N202" s="106">
        <v>76</v>
      </c>
      <c r="O202" s="151">
        <v>3145</v>
      </c>
      <c r="P202" s="106">
        <v>1795</v>
      </c>
      <c r="Q202" s="152">
        <v>4940</v>
      </c>
    </row>
    <row r="203" spans="1:17" ht="15">
      <c r="A203" s="95">
        <v>1715</v>
      </c>
      <c r="B203" s="110" t="s">
        <v>431</v>
      </c>
      <c r="C203" s="146">
        <v>13</v>
      </c>
      <c r="D203" s="147">
        <v>15</v>
      </c>
      <c r="E203" s="146">
        <v>21</v>
      </c>
      <c r="F203" s="147">
        <v>20</v>
      </c>
      <c r="G203" s="146">
        <v>21</v>
      </c>
      <c r="H203" s="147">
        <v>15</v>
      </c>
      <c r="I203" s="146">
        <v>45</v>
      </c>
      <c r="J203" s="146">
        <v>21</v>
      </c>
      <c r="K203" s="146">
        <v>25</v>
      </c>
      <c r="L203" s="146">
        <v>11</v>
      </c>
      <c r="M203" s="146">
        <v>10</v>
      </c>
      <c r="N203" s="146">
        <v>4</v>
      </c>
      <c r="O203" s="148">
        <v>135</v>
      </c>
      <c r="P203" s="146">
        <v>86</v>
      </c>
      <c r="Q203" s="149">
        <v>221</v>
      </c>
    </row>
    <row r="204" spans="1:17" ht="15">
      <c r="A204" s="95">
        <v>1730</v>
      </c>
      <c r="B204" s="110" t="s">
        <v>432</v>
      </c>
      <c r="C204" s="146">
        <v>7</v>
      </c>
      <c r="D204" s="147" t="s">
        <v>153</v>
      </c>
      <c r="E204" s="146">
        <v>14</v>
      </c>
      <c r="F204" s="147">
        <v>8</v>
      </c>
      <c r="G204" s="146">
        <v>16</v>
      </c>
      <c r="H204" s="147">
        <v>9</v>
      </c>
      <c r="I204" s="146">
        <v>20</v>
      </c>
      <c r="J204" s="146">
        <v>18</v>
      </c>
      <c r="K204" s="146" t="s">
        <v>153</v>
      </c>
      <c r="L204" s="146" t="s">
        <v>153</v>
      </c>
      <c r="M204" s="146" t="s">
        <v>153</v>
      </c>
      <c r="N204" s="146">
        <v>4</v>
      </c>
      <c r="O204" s="148">
        <v>73</v>
      </c>
      <c r="P204" s="146">
        <v>53</v>
      </c>
      <c r="Q204" s="149">
        <v>126</v>
      </c>
    </row>
    <row r="205" spans="1:17" ht="15">
      <c r="A205" s="95">
        <v>1737</v>
      </c>
      <c r="B205" s="110" t="s">
        <v>433</v>
      </c>
      <c r="C205" s="146">
        <v>14</v>
      </c>
      <c r="D205" s="147" t="s">
        <v>153</v>
      </c>
      <c r="E205" s="146">
        <v>24</v>
      </c>
      <c r="F205" s="147">
        <v>17</v>
      </c>
      <c r="G205" s="146">
        <v>36</v>
      </c>
      <c r="H205" s="147">
        <v>22</v>
      </c>
      <c r="I205" s="146">
        <v>46</v>
      </c>
      <c r="J205" s="146">
        <v>27</v>
      </c>
      <c r="K205" s="146">
        <v>33</v>
      </c>
      <c r="L205" s="146">
        <v>12</v>
      </c>
      <c r="M205" s="146">
        <v>9</v>
      </c>
      <c r="N205" s="146" t="s">
        <v>153</v>
      </c>
      <c r="O205" s="148">
        <v>162</v>
      </c>
      <c r="P205" s="146">
        <v>91</v>
      </c>
      <c r="Q205" s="149">
        <v>253</v>
      </c>
    </row>
    <row r="206" spans="1:17" ht="15">
      <c r="A206" s="95">
        <v>1760</v>
      </c>
      <c r="B206" s="110" t="s">
        <v>434</v>
      </c>
      <c r="C206" s="146">
        <v>6</v>
      </c>
      <c r="D206" s="147" t="s">
        <v>153</v>
      </c>
      <c r="E206" s="146">
        <v>5</v>
      </c>
      <c r="F206" s="147">
        <v>6</v>
      </c>
      <c r="G206" s="146">
        <v>5</v>
      </c>
      <c r="H206" s="147">
        <v>7</v>
      </c>
      <c r="I206" s="146">
        <v>6</v>
      </c>
      <c r="J206" s="146">
        <v>6</v>
      </c>
      <c r="K206" s="146" t="s">
        <v>153</v>
      </c>
      <c r="L206" s="146">
        <v>0</v>
      </c>
      <c r="M206" s="146" t="s">
        <v>153</v>
      </c>
      <c r="N206" s="146" t="s">
        <v>153</v>
      </c>
      <c r="O206" s="148">
        <v>28</v>
      </c>
      <c r="P206" s="146">
        <v>26</v>
      </c>
      <c r="Q206" s="149">
        <v>54</v>
      </c>
    </row>
    <row r="207" spans="1:17" ht="15">
      <c r="A207" s="95">
        <v>1761</v>
      </c>
      <c r="B207" s="110" t="s">
        <v>435</v>
      </c>
      <c r="C207" s="146">
        <v>16</v>
      </c>
      <c r="D207" s="147">
        <v>20</v>
      </c>
      <c r="E207" s="146">
        <v>13</v>
      </c>
      <c r="F207" s="147">
        <v>19</v>
      </c>
      <c r="G207" s="146">
        <v>22</v>
      </c>
      <c r="H207" s="147">
        <v>15</v>
      </c>
      <c r="I207" s="146">
        <v>43</v>
      </c>
      <c r="J207" s="146">
        <v>13</v>
      </c>
      <c r="K207" s="146">
        <v>24</v>
      </c>
      <c r="L207" s="146">
        <v>7</v>
      </c>
      <c r="M207" s="146">
        <v>6</v>
      </c>
      <c r="N207" s="146">
        <v>4</v>
      </c>
      <c r="O207" s="148">
        <v>124</v>
      </c>
      <c r="P207" s="146">
        <v>78</v>
      </c>
      <c r="Q207" s="149">
        <v>202</v>
      </c>
    </row>
    <row r="208" spans="1:17" ht="15">
      <c r="A208" s="95">
        <v>1762</v>
      </c>
      <c r="B208" s="110" t="s">
        <v>436</v>
      </c>
      <c r="C208" s="146">
        <v>5</v>
      </c>
      <c r="D208" s="147" t="s">
        <v>153</v>
      </c>
      <c r="E208" s="146">
        <v>8</v>
      </c>
      <c r="F208" s="147">
        <v>5</v>
      </c>
      <c r="G208" s="146">
        <v>18</v>
      </c>
      <c r="H208" s="147">
        <v>6</v>
      </c>
      <c r="I208" s="146">
        <v>23</v>
      </c>
      <c r="J208" s="146">
        <v>11</v>
      </c>
      <c r="K208" s="146">
        <v>10</v>
      </c>
      <c r="L208" s="146" t="s">
        <v>153</v>
      </c>
      <c r="M208" s="146">
        <v>4</v>
      </c>
      <c r="N208" s="146" t="s">
        <v>153</v>
      </c>
      <c r="O208" s="148">
        <v>68</v>
      </c>
      <c r="P208" s="146">
        <v>35</v>
      </c>
      <c r="Q208" s="149">
        <v>103</v>
      </c>
    </row>
    <row r="209" spans="1:17" ht="15">
      <c r="A209" s="95">
        <v>1763</v>
      </c>
      <c r="B209" s="110" t="s">
        <v>437</v>
      </c>
      <c r="C209" s="146">
        <v>15</v>
      </c>
      <c r="D209" s="147">
        <v>9</v>
      </c>
      <c r="E209" s="146">
        <v>20</v>
      </c>
      <c r="F209" s="147">
        <v>20</v>
      </c>
      <c r="G209" s="146">
        <v>30</v>
      </c>
      <c r="H209" s="147">
        <v>16</v>
      </c>
      <c r="I209" s="146">
        <v>44</v>
      </c>
      <c r="J209" s="146">
        <v>20</v>
      </c>
      <c r="K209" s="146">
        <v>27</v>
      </c>
      <c r="L209" s="146">
        <v>14</v>
      </c>
      <c r="M209" s="146">
        <v>14</v>
      </c>
      <c r="N209" s="146">
        <v>4</v>
      </c>
      <c r="O209" s="148">
        <v>150</v>
      </c>
      <c r="P209" s="146">
        <v>83</v>
      </c>
      <c r="Q209" s="149">
        <v>233</v>
      </c>
    </row>
    <row r="210" spans="1:17" ht="15">
      <c r="A210" s="95">
        <v>1764</v>
      </c>
      <c r="B210" s="110" t="s">
        <v>438</v>
      </c>
      <c r="C210" s="146">
        <v>18</v>
      </c>
      <c r="D210" s="147">
        <v>16</v>
      </c>
      <c r="E210" s="146">
        <v>26</v>
      </c>
      <c r="F210" s="147">
        <v>14</v>
      </c>
      <c r="G210" s="146">
        <v>26</v>
      </c>
      <c r="H210" s="147">
        <v>21</v>
      </c>
      <c r="I210" s="146">
        <v>23</v>
      </c>
      <c r="J210" s="146">
        <v>16</v>
      </c>
      <c r="K210" s="146">
        <v>28</v>
      </c>
      <c r="L210" s="146">
        <v>11</v>
      </c>
      <c r="M210" s="146">
        <v>10</v>
      </c>
      <c r="N210" s="146">
        <v>6</v>
      </c>
      <c r="O210" s="148">
        <v>131</v>
      </c>
      <c r="P210" s="146">
        <v>84</v>
      </c>
      <c r="Q210" s="149">
        <v>215</v>
      </c>
    </row>
    <row r="211" spans="1:17" ht="15">
      <c r="A211" s="95">
        <v>1765</v>
      </c>
      <c r="B211" s="110" t="s">
        <v>439</v>
      </c>
      <c r="C211" s="146">
        <v>16</v>
      </c>
      <c r="D211" s="147" t="s">
        <v>153</v>
      </c>
      <c r="E211" s="146">
        <v>27</v>
      </c>
      <c r="F211" s="147">
        <v>20</v>
      </c>
      <c r="G211" s="146">
        <v>31</v>
      </c>
      <c r="H211" s="147">
        <v>19</v>
      </c>
      <c r="I211" s="146">
        <v>52</v>
      </c>
      <c r="J211" s="146">
        <v>17</v>
      </c>
      <c r="K211" s="146">
        <v>32</v>
      </c>
      <c r="L211" s="146">
        <v>11</v>
      </c>
      <c r="M211" s="146">
        <v>14</v>
      </c>
      <c r="N211" s="146" t="s">
        <v>153</v>
      </c>
      <c r="O211" s="148">
        <v>172</v>
      </c>
      <c r="P211" s="146">
        <v>83</v>
      </c>
      <c r="Q211" s="149">
        <v>255</v>
      </c>
    </row>
    <row r="212" spans="1:17" ht="15">
      <c r="A212" s="95">
        <v>1766</v>
      </c>
      <c r="B212" s="110" t="s">
        <v>440</v>
      </c>
      <c r="C212" s="146">
        <v>21</v>
      </c>
      <c r="D212" s="147">
        <v>21</v>
      </c>
      <c r="E212" s="146">
        <v>25</v>
      </c>
      <c r="F212" s="147">
        <v>27</v>
      </c>
      <c r="G212" s="146">
        <v>36</v>
      </c>
      <c r="H212" s="147">
        <v>30</v>
      </c>
      <c r="I212" s="146">
        <v>53</v>
      </c>
      <c r="J212" s="146">
        <v>24</v>
      </c>
      <c r="K212" s="146">
        <v>48</v>
      </c>
      <c r="L212" s="146">
        <v>24</v>
      </c>
      <c r="M212" s="146">
        <v>25</v>
      </c>
      <c r="N212" s="146">
        <v>9</v>
      </c>
      <c r="O212" s="148">
        <v>208</v>
      </c>
      <c r="P212" s="146">
        <v>135</v>
      </c>
      <c r="Q212" s="149">
        <v>343</v>
      </c>
    </row>
    <row r="213" spans="1:17" ht="15">
      <c r="A213" s="95">
        <v>1780</v>
      </c>
      <c r="B213" s="110" t="s">
        <v>441</v>
      </c>
      <c r="C213" s="146">
        <v>94</v>
      </c>
      <c r="D213" s="147">
        <v>83</v>
      </c>
      <c r="E213" s="146">
        <v>121</v>
      </c>
      <c r="F213" s="147">
        <v>76</v>
      </c>
      <c r="G213" s="146">
        <v>201</v>
      </c>
      <c r="H213" s="147">
        <v>101</v>
      </c>
      <c r="I213" s="146">
        <v>245</v>
      </c>
      <c r="J213" s="146">
        <v>107</v>
      </c>
      <c r="K213" s="146">
        <v>171</v>
      </c>
      <c r="L213" s="146">
        <v>76</v>
      </c>
      <c r="M213" s="146">
        <v>72</v>
      </c>
      <c r="N213" s="146">
        <v>16</v>
      </c>
      <c r="O213" s="148">
        <v>904</v>
      </c>
      <c r="P213" s="146">
        <v>459</v>
      </c>
      <c r="Q213" s="149">
        <v>1363</v>
      </c>
    </row>
    <row r="214" spans="1:17" ht="15">
      <c r="A214" s="95">
        <v>1781</v>
      </c>
      <c r="B214" s="110" t="s">
        <v>442</v>
      </c>
      <c r="C214" s="146">
        <v>11</v>
      </c>
      <c r="D214" s="147" t="s">
        <v>153</v>
      </c>
      <c r="E214" s="146">
        <v>21</v>
      </c>
      <c r="F214" s="147">
        <v>16</v>
      </c>
      <c r="G214" s="146">
        <v>25</v>
      </c>
      <c r="H214" s="147">
        <v>17</v>
      </c>
      <c r="I214" s="146">
        <v>40</v>
      </c>
      <c r="J214" s="146">
        <v>16</v>
      </c>
      <c r="K214" s="146">
        <v>26</v>
      </c>
      <c r="L214" s="146">
        <v>16</v>
      </c>
      <c r="M214" s="146">
        <v>4</v>
      </c>
      <c r="N214" s="146" t="s">
        <v>153</v>
      </c>
      <c r="O214" s="148">
        <v>127</v>
      </c>
      <c r="P214" s="146">
        <v>82</v>
      </c>
      <c r="Q214" s="149">
        <v>209</v>
      </c>
    </row>
    <row r="215" spans="1:17" ht="15">
      <c r="A215" s="95">
        <v>1782</v>
      </c>
      <c r="B215" s="110" t="s">
        <v>443</v>
      </c>
      <c r="C215" s="146">
        <v>28</v>
      </c>
      <c r="D215" s="147">
        <v>23</v>
      </c>
      <c r="E215" s="146">
        <v>36</v>
      </c>
      <c r="F215" s="147">
        <v>27</v>
      </c>
      <c r="G215" s="146">
        <v>38</v>
      </c>
      <c r="H215" s="147">
        <v>27</v>
      </c>
      <c r="I215" s="146">
        <v>58</v>
      </c>
      <c r="J215" s="146">
        <v>16</v>
      </c>
      <c r="K215" s="146">
        <v>43</v>
      </c>
      <c r="L215" s="146">
        <v>12</v>
      </c>
      <c r="M215" s="146">
        <v>18</v>
      </c>
      <c r="N215" s="146">
        <v>5</v>
      </c>
      <c r="O215" s="148">
        <v>221</v>
      </c>
      <c r="P215" s="146">
        <v>110</v>
      </c>
      <c r="Q215" s="149">
        <v>331</v>
      </c>
    </row>
    <row r="216" spans="1:17" ht="15">
      <c r="A216" s="95">
        <v>1783</v>
      </c>
      <c r="B216" s="110" t="s">
        <v>444</v>
      </c>
      <c r="C216" s="146">
        <v>17</v>
      </c>
      <c r="D216" s="147" t="s">
        <v>153</v>
      </c>
      <c r="E216" s="146">
        <v>35</v>
      </c>
      <c r="F216" s="147">
        <v>23</v>
      </c>
      <c r="G216" s="146">
        <v>43</v>
      </c>
      <c r="H216" s="147">
        <v>39</v>
      </c>
      <c r="I216" s="146">
        <v>51</v>
      </c>
      <c r="J216" s="146">
        <v>23</v>
      </c>
      <c r="K216" s="146">
        <v>36</v>
      </c>
      <c r="L216" s="146">
        <v>17</v>
      </c>
      <c r="M216" s="146">
        <v>9</v>
      </c>
      <c r="N216" s="146" t="s">
        <v>153</v>
      </c>
      <c r="O216" s="148">
        <v>191</v>
      </c>
      <c r="P216" s="146">
        <v>120</v>
      </c>
      <c r="Q216" s="149">
        <v>311</v>
      </c>
    </row>
    <row r="217" spans="1:17" ht="15">
      <c r="A217" s="95">
        <v>1784</v>
      </c>
      <c r="B217" s="110" t="s">
        <v>445</v>
      </c>
      <c r="C217" s="146">
        <v>28</v>
      </c>
      <c r="D217" s="147">
        <v>27</v>
      </c>
      <c r="E217" s="146">
        <v>32</v>
      </c>
      <c r="F217" s="147">
        <v>33</v>
      </c>
      <c r="G217" s="146">
        <v>63</v>
      </c>
      <c r="H217" s="147">
        <v>33</v>
      </c>
      <c r="I217" s="146">
        <v>82</v>
      </c>
      <c r="J217" s="146">
        <v>24</v>
      </c>
      <c r="K217" s="146">
        <v>68</v>
      </c>
      <c r="L217" s="146">
        <v>26</v>
      </c>
      <c r="M217" s="146">
        <v>16</v>
      </c>
      <c r="N217" s="146">
        <v>5</v>
      </c>
      <c r="O217" s="148">
        <v>289</v>
      </c>
      <c r="P217" s="146">
        <v>148</v>
      </c>
      <c r="Q217" s="149">
        <v>437</v>
      </c>
    </row>
    <row r="218" spans="1:17" ht="15">
      <c r="A218" s="119">
        <v>1785</v>
      </c>
      <c r="B218" s="120" t="s">
        <v>446</v>
      </c>
      <c r="C218" s="146">
        <v>17</v>
      </c>
      <c r="D218" s="147">
        <v>14</v>
      </c>
      <c r="E218" s="146">
        <v>20</v>
      </c>
      <c r="F218" s="147">
        <v>31</v>
      </c>
      <c r="G218" s="146">
        <v>42</v>
      </c>
      <c r="H218" s="147">
        <v>26</v>
      </c>
      <c r="I218" s="146">
        <v>45</v>
      </c>
      <c r="J218" s="146">
        <v>30</v>
      </c>
      <c r="K218" s="146">
        <v>30</v>
      </c>
      <c r="L218" s="146">
        <v>17</v>
      </c>
      <c r="M218" s="146">
        <v>10</v>
      </c>
      <c r="N218" s="146">
        <v>4</v>
      </c>
      <c r="O218" s="148">
        <v>164</v>
      </c>
      <c r="P218" s="146">
        <v>122</v>
      </c>
      <c r="Q218" s="149">
        <v>286</v>
      </c>
    </row>
    <row r="219" spans="1:17" ht="15">
      <c r="A219" s="105">
        <v>18</v>
      </c>
      <c r="B219" s="111" t="s">
        <v>550</v>
      </c>
      <c r="C219" s="106">
        <v>383</v>
      </c>
      <c r="D219" s="150">
        <v>358</v>
      </c>
      <c r="E219" s="106">
        <v>425</v>
      </c>
      <c r="F219" s="150">
        <v>329</v>
      </c>
      <c r="G219" s="106">
        <v>623</v>
      </c>
      <c r="H219" s="150">
        <v>399</v>
      </c>
      <c r="I219" s="106">
        <v>698</v>
      </c>
      <c r="J219" s="106">
        <v>325</v>
      </c>
      <c r="K219" s="106">
        <v>491</v>
      </c>
      <c r="L219" s="106">
        <v>202</v>
      </c>
      <c r="M219" s="106">
        <v>195</v>
      </c>
      <c r="N219" s="106">
        <v>62</v>
      </c>
      <c r="O219" s="151">
        <v>2815</v>
      </c>
      <c r="P219" s="106">
        <v>1675</v>
      </c>
      <c r="Q219" s="152">
        <v>4490</v>
      </c>
    </row>
    <row r="220" spans="1:17" ht="15">
      <c r="A220" s="95">
        <v>1814</v>
      </c>
      <c r="B220" s="110" t="s">
        <v>448</v>
      </c>
      <c r="C220" s="146" t="s">
        <v>153</v>
      </c>
      <c r="D220" s="147">
        <v>12</v>
      </c>
      <c r="E220" s="146">
        <v>12</v>
      </c>
      <c r="F220" s="147">
        <v>4</v>
      </c>
      <c r="G220" s="146">
        <v>17</v>
      </c>
      <c r="H220" s="147">
        <v>11</v>
      </c>
      <c r="I220" s="146">
        <v>21</v>
      </c>
      <c r="J220" s="146">
        <v>9</v>
      </c>
      <c r="K220" s="146">
        <v>14</v>
      </c>
      <c r="L220" s="146" t="s">
        <v>153</v>
      </c>
      <c r="M220" s="146" t="s">
        <v>153</v>
      </c>
      <c r="N220" s="146" t="s">
        <v>153</v>
      </c>
      <c r="O220" s="148">
        <v>70</v>
      </c>
      <c r="P220" s="146">
        <v>44</v>
      </c>
      <c r="Q220" s="149">
        <v>114</v>
      </c>
    </row>
    <row r="221" spans="1:17" ht="15">
      <c r="A221" s="95">
        <v>1860</v>
      </c>
      <c r="B221" s="110" t="s">
        <v>449</v>
      </c>
      <c r="C221" s="146">
        <v>8</v>
      </c>
      <c r="D221" s="147">
        <v>16</v>
      </c>
      <c r="E221" s="146" t="s">
        <v>153</v>
      </c>
      <c r="F221" s="147">
        <v>10</v>
      </c>
      <c r="G221" s="146">
        <v>4</v>
      </c>
      <c r="H221" s="147">
        <v>10</v>
      </c>
      <c r="I221" s="146">
        <v>17</v>
      </c>
      <c r="J221" s="146">
        <v>10</v>
      </c>
      <c r="K221" s="146">
        <v>10</v>
      </c>
      <c r="L221" s="146" t="s">
        <v>153</v>
      </c>
      <c r="M221" s="146" t="s">
        <v>153</v>
      </c>
      <c r="N221" s="146" t="s">
        <v>153</v>
      </c>
      <c r="O221" s="148">
        <v>46</v>
      </c>
      <c r="P221" s="146">
        <v>52</v>
      </c>
      <c r="Q221" s="149">
        <v>98</v>
      </c>
    </row>
    <row r="222" spans="1:17" ht="15">
      <c r="A222" s="95">
        <v>1861</v>
      </c>
      <c r="B222" s="110" t="s">
        <v>450</v>
      </c>
      <c r="C222" s="146">
        <v>9</v>
      </c>
      <c r="D222" s="147">
        <v>15</v>
      </c>
      <c r="E222" s="146">
        <v>8</v>
      </c>
      <c r="F222" s="147">
        <v>17</v>
      </c>
      <c r="G222" s="146">
        <v>17</v>
      </c>
      <c r="H222" s="147">
        <v>21</v>
      </c>
      <c r="I222" s="146">
        <v>26</v>
      </c>
      <c r="J222" s="146">
        <v>15</v>
      </c>
      <c r="K222" s="146">
        <v>16</v>
      </c>
      <c r="L222" s="146" t="s">
        <v>153</v>
      </c>
      <c r="M222" s="146">
        <v>8</v>
      </c>
      <c r="N222" s="146" t="s">
        <v>153</v>
      </c>
      <c r="O222" s="148">
        <v>84</v>
      </c>
      <c r="P222" s="146">
        <v>77</v>
      </c>
      <c r="Q222" s="149">
        <v>161</v>
      </c>
    </row>
    <row r="223" spans="1:17" ht="15">
      <c r="A223" s="95">
        <v>1862</v>
      </c>
      <c r="B223" s="110" t="s">
        <v>451</v>
      </c>
      <c r="C223" s="146">
        <v>12</v>
      </c>
      <c r="D223" s="147">
        <v>19</v>
      </c>
      <c r="E223" s="146">
        <v>14</v>
      </c>
      <c r="F223" s="147">
        <v>13</v>
      </c>
      <c r="G223" s="146">
        <v>23</v>
      </c>
      <c r="H223" s="147">
        <v>13</v>
      </c>
      <c r="I223" s="146">
        <v>31</v>
      </c>
      <c r="J223" s="146">
        <v>14</v>
      </c>
      <c r="K223" s="146">
        <v>16</v>
      </c>
      <c r="L223" s="146" t="s">
        <v>153</v>
      </c>
      <c r="M223" s="146">
        <v>14</v>
      </c>
      <c r="N223" s="146" t="s">
        <v>153</v>
      </c>
      <c r="O223" s="148">
        <v>110</v>
      </c>
      <c r="P223" s="146">
        <v>70</v>
      </c>
      <c r="Q223" s="149">
        <v>180</v>
      </c>
    </row>
    <row r="224" spans="1:17" ht="15">
      <c r="A224" s="95">
        <v>1863</v>
      </c>
      <c r="B224" s="110" t="s">
        <v>452</v>
      </c>
      <c r="C224" s="146">
        <v>9</v>
      </c>
      <c r="D224" s="147">
        <v>14</v>
      </c>
      <c r="E224" s="146" t="s">
        <v>153</v>
      </c>
      <c r="F224" s="147">
        <v>13</v>
      </c>
      <c r="G224" s="146">
        <v>19</v>
      </c>
      <c r="H224" s="147">
        <v>7</v>
      </c>
      <c r="I224" s="146">
        <v>19</v>
      </c>
      <c r="J224" s="146">
        <v>17</v>
      </c>
      <c r="K224" s="146">
        <v>11</v>
      </c>
      <c r="L224" s="146">
        <v>5</v>
      </c>
      <c r="M224" s="146" t="s">
        <v>153</v>
      </c>
      <c r="N224" s="146">
        <v>0</v>
      </c>
      <c r="O224" s="148">
        <v>67</v>
      </c>
      <c r="P224" s="146">
        <v>56</v>
      </c>
      <c r="Q224" s="149">
        <v>123</v>
      </c>
    </row>
    <row r="225" spans="1:17" ht="15">
      <c r="A225" s="95">
        <v>1864</v>
      </c>
      <c r="B225" s="110" t="s">
        <v>453</v>
      </c>
      <c r="C225" s="146" t="s">
        <v>153</v>
      </c>
      <c r="D225" s="147">
        <v>7</v>
      </c>
      <c r="E225" s="146">
        <v>8</v>
      </c>
      <c r="F225" s="147">
        <v>6</v>
      </c>
      <c r="G225" s="146">
        <v>11</v>
      </c>
      <c r="H225" s="147">
        <v>13</v>
      </c>
      <c r="I225" s="146">
        <v>11</v>
      </c>
      <c r="J225" s="146">
        <v>7</v>
      </c>
      <c r="K225" s="146">
        <v>19</v>
      </c>
      <c r="L225" s="146" t="s">
        <v>153</v>
      </c>
      <c r="M225" s="146" t="s">
        <v>153</v>
      </c>
      <c r="N225" s="146" t="s">
        <v>153</v>
      </c>
      <c r="O225" s="148">
        <v>58</v>
      </c>
      <c r="P225" s="146">
        <v>44</v>
      </c>
      <c r="Q225" s="149">
        <v>102</v>
      </c>
    </row>
    <row r="226" spans="1:17" ht="15">
      <c r="A226" s="95">
        <v>1880</v>
      </c>
      <c r="B226" s="110" t="s">
        <v>447</v>
      </c>
      <c r="C226" s="146">
        <v>228</v>
      </c>
      <c r="D226" s="147">
        <v>160</v>
      </c>
      <c r="E226" s="146">
        <v>211</v>
      </c>
      <c r="F226" s="147">
        <v>147</v>
      </c>
      <c r="G226" s="146">
        <v>291</v>
      </c>
      <c r="H226" s="147">
        <v>182</v>
      </c>
      <c r="I226" s="146">
        <v>308</v>
      </c>
      <c r="J226" s="146">
        <v>139</v>
      </c>
      <c r="K226" s="146">
        <v>210</v>
      </c>
      <c r="L226" s="146">
        <v>78</v>
      </c>
      <c r="M226" s="146">
        <v>89</v>
      </c>
      <c r="N226" s="146">
        <v>32</v>
      </c>
      <c r="O226" s="148">
        <v>1337</v>
      </c>
      <c r="P226" s="146">
        <v>738</v>
      </c>
      <c r="Q226" s="149">
        <v>2075</v>
      </c>
    </row>
    <row r="227" spans="1:17" ht="15">
      <c r="A227" s="95">
        <v>1881</v>
      </c>
      <c r="B227" s="110" t="s">
        <v>454</v>
      </c>
      <c r="C227" s="146">
        <v>16</v>
      </c>
      <c r="D227" s="147">
        <v>10</v>
      </c>
      <c r="E227" s="146">
        <v>23</v>
      </c>
      <c r="F227" s="147">
        <v>19</v>
      </c>
      <c r="G227" s="146">
        <v>41</v>
      </c>
      <c r="H227" s="147">
        <v>16</v>
      </c>
      <c r="I227" s="146">
        <v>42</v>
      </c>
      <c r="J227" s="146">
        <v>13</v>
      </c>
      <c r="K227" s="146">
        <v>31</v>
      </c>
      <c r="L227" s="146">
        <v>12</v>
      </c>
      <c r="M227" s="146">
        <v>15</v>
      </c>
      <c r="N227" s="146">
        <v>8</v>
      </c>
      <c r="O227" s="148">
        <v>168</v>
      </c>
      <c r="P227" s="146">
        <v>78</v>
      </c>
      <c r="Q227" s="149">
        <v>246</v>
      </c>
    </row>
    <row r="228" spans="1:17" ht="15">
      <c r="A228" s="95">
        <v>1882</v>
      </c>
      <c r="B228" s="110" t="s">
        <v>455</v>
      </c>
      <c r="C228" s="146">
        <v>17</v>
      </c>
      <c r="D228" s="147">
        <v>25</v>
      </c>
      <c r="E228" s="146">
        <v>27</v>
      </c>
      <c r="F228" s="147">
        <v>23</v>
      </c>
      <c r="G228" s="146">
        <v>29</v>
      </c>
      <c r="H228" s="147">
        <v>16</v>
      </c>
      <c r="I228" s="146">
        <v>28</v>
      </c>
      <c r="J228" s="146">
        <v>13</v>
      </c>
      <c r="K228" s="146">
        <v>20</v>
      </c>
      <c r="L228" s="146">
        <v>15</v>
      </c>
      <c r="M228" s="146">
        <v>11</v>
      </c>
      <c r="N228" s="146">
        <v>0</v>
      </c>
      <c r="O228" s="148">
        <v>132</v>
      </c>
      <c r="P228" s="146">
        <v>92</v>
      </c>
      <c r="Q228" s="149">
        <v>224</v>
      </c>
    </row>
    <row r="229" spans="1:17" ht="15">
      <c r="A229" s="95">
        <v>1883</v>
      </c>
      <c r="B229" s="110" t="s">
        <v>456</v>
      </c>
      <c r="C229" s="146">
        <v>32</v>
      </c>
      <c r="D229" s="147">
        <v>30</v>
      </c>
      <c r="E229" s="146">
        <v>51</v>
      </c>
      <c r="F229" s="147">
        <v>34</v>
      </c>
      <c r="G229" s="146">
        <v>96</v>
      </c>
      <c r="H229" s="147">
        <v>46</v>
      </c>
      <c r="I229" s="146">
        <v>96</v>
      </c>
      <c r="J229" s="146">
        <v>41</v>
      </c>
      <c r="K229" s="146">
        <v>60</v>
      </c>
      <c r="L229" s="146">
        <v>36</v>
      </c>
      <c r="M229" s="146">
        <v>25</v>
      </c>
      <c r="N229" s="146">
        <v>7</v>
      </c>
      <c r="O229" s="148">
        <v>360</v>
      </c>
      <c r="P229" s="146">
        <v>194</v>
      </c>
      <c r="Q229" s="149">
        <v>554</v>
      </c>
    </row>
    <row r="230" spans="1:17" ht="15">
      <c r="A230" s="95">
        <v>1884</v>
      </c>
      <c r="B230" s="110" t="s">
        <v>457</v>
      </c>
      <c r="C230" s="146">
        <v>19</v>
      </c>
      <c r="D230" s="147">
        <v>17</v>
      </c>
      <c r="E230" s="146">
        <v>17</v>
      </c>
      <c r="F230" s="147">
        <v>15</v>
      </c>
      <c r="G230" s="146">
        <v>22</v>
      </c>
      <c r="H230" s="147">
        <v>14</v>
      </c>
      <c r="I230" s="146">
        <v>41</v>
      </c>
      <c r="J230" s="146">
        <v>16</v>
      </c>
      <c r="K230" s="146">
        <v>19</v>
      </c>
      <c r="L230" s="146" t="s">
        <v>153</v>
      </c>
      <c r="M230" s="146">
        <v>7</v>
      </c>
      <c r="N230" s="146" t="s">
        <v>153</v>
      </c>
      <c r="O230" s="148">
        <v>125</v>
      </c>
      <c r="P230" s="146">
        <v>68</v>
      </c>
      <c r="Q230" s="149">
        <v>193</v>
      </c>
    </row>
    <row r="231" spans="1:17" ht="15">
      <c r="A231" s="119">
        <v>1885</v>
      </c>
      <c r="B231" s="120" t="s">
        <v>458</v>
      </c>
      <c r="C231" s="146">
        <v>26</v>
      </c>
      <c r="D231" s="147">
        <v>33</v>
      </c>
      <c r="E231" s="146">
        <v>43</v>
      </c>
      <c r="F231" s="147">
        <v>28</v>
      </c>
      <c r="G231" s="146">
        <v>53</v>
      </c>
      <c r="H231" s="147">
        <v>50</v>
      </c>
      <c r="I231" s="146">
        <v>58</v>
      </c>
      <c r="J231" s="146">
        <v>31</v>
      </c>
      <c r="K231" s="146">
        <v>65</v>
      </c>
      <c r="L231" s="146" t="s">
        <v>153</v>
      </c>
      <c r="M231" s="146">
        <v>13</v>
      </c>
      <c r="N231" s="146" t="s">
        <v>153</v>
      </c>
      <c r="O231" s="148">
        <v>258</v>
      </c>
      <c r="P231" s="146">
        <v>162</v>
      </c>
      <c r="Q231" s="149">
        <v>420</v>
      </c>
    </row>
    <row r="232" spans="1:17" ht="15">
      <c r="A232" s="105">
        <v>19</v>
      </c>
      <c r="B232" s="111" t="s">
        <v>557</v>
      </c>
      <c r="C232" s="106">
        <v>285</v>
      </c>
      <c r="D232" s="150">
        <v>267</v>
      </c>
      <c r="E232" s="106">
        <v>401</v>
      </c>
      <c r="F232" s="150">
        <v>323</v>
      </c>
      <c r="G232" s="106">
        <v>604</v>
      </c>
      <c r="H232" s="150">
        <v>372</v>
      </c>
      <c r="I232" s="106">
        <v>662</v>
      </c>
      <c r="J232" s="106">
        <v>347</v>
      </c>
      <c r="K232" s="106">
        <v>485</v>
      </c>
      <c r="L232" s="106">
        <v>189</v>
      </c>
      <c r="M232" s="106">
        <v>165</v>
      </c>
      <c r="N232" s="106">
        <v>54</v>
      </c>
      <c r="O232" s="151">
        <v>2602</v>
      </c>
      <c r="P232" s="106">
        <v>1552</v>
      </c>
      <c r="Q232" s="152">
        <v>4154</v>
      </c>
    </row>
    <row r="233" spans="1:17" ht="15">
      <c r="A233" s="95">
        <v>1904</v>
      </c>
      <c r="B233" s="110" t="s">
        <v>459</v>
      </c>
      <c r="C233" s="146" t="s">
        <v>153</v>
      </c>
      <c r="D233" s="147">
        <v>4</v>
      </c>
      <c r="E233" s="146">
        <v>9</v>
      </c>
      <c r="F233" s="147">
        <v>10</v>
      </c>
      <c r="G233" s="146">
        <v>10</v>
      </c>
      <c r="H233" s="147">
        <v>12</v>
      </c>
      <c r="I233" s="146">
        <v>16</v>
      </c>
      <c r="J233" s="146" t="s">
        <v>153</v>
      </c>
      <c r="K233" s="146">
        <v>7</v>
      </c>
      <c r="L233" s="146" t="s">
        <v>153</v>
      </c>
      <c r="M233" s="146" t="s">
        <v>153</v>
      </c>
      <c r="N233" s="146" t="s">
        <v>153</v>
      </c>
      <c r="O233" s="148">
        <v>47</v>
      </c>
      <c r="P233" s="146">
        <v>37</v>
      </c>
      <c r="Q233" s="149">
        <v>84</v>
      </c>
    </row>
    <row r="234" spans="1:17" ht="15">
      <c r="A234" s="95">
        <v>1907</v>
      </c>
      <c r="B234" s="110" t="s">
        <v>460</v>
      </c>
      <c r="C234" s="146">
        <v>8</v>
      </c>
      <c r="D234" s="147">
        <v>9</v>
      </c>
      <c r="E234" s="146">
        <v>13</v>
      </c>
      <c r="F234" s="147">
        <v>17</v>
      </c>
      <c r="G234" s="146">
        <v>24</v>
      </c>
      <c r="H234" s="147">
        <v>16</v>
      </c>
      <c r="I234" s="146">
        <v>26</v>
      </c>
      <c r="J234" s="146">
        <v>17</v>
      </c>
      <c r="K234" s="146">
        <v>15</v>
      </c>
      <c r="L234" s="146" t="s">
        <v>153</v>
      </c>
      <c r="M234" s="146">
        <v>8</v>
      </c>
      <c r="N234" s="146" t="s">
        <v>153</v>
      </c>
      <c r="O234" s="148">
        <v>94</v>
      </c>
      <c r="P234" s="146">
        <v>69</v>
      </c>
      <c r="Q234" s="149">
        <v>163</v>
      </c>
    </row>
    <row r="235" spans="1:17" ht="15">
      <c r="A235" s="95">
        <v>1960</v>
      </c>
      <c r="B235" s="110" t="s">
        <v>461</v>
      </c>
      <c r="C235" s="146">
        <v>7</v>
      </c>
      <c r="D235" s="147">
        <v>12</v>
      </c>
      <c r="E235" s="146">
        <v>21</v>
      </c>
      <c r="F235" s="147">
        <v>12</v>
      </c>
      <c r="G235" s="146">
        <v>26</v>
      </c>
      <c r="H235" s="147">
        <v>18</v>
      </c>
      <c r="I235" s="146">
        <v>23</v>
      </c>
      <c r="J235" s="146">
        <v>9</v>
      </c>
      <c r="K235" s="146">
        <v>25</v>
      </c>
      <c r="L235" s="146" t="s">
        <v>153</v>
      </c>
      <c r="M235" s="146">
        <v>7</v>
      </c>
      <c r="N235" s="146" t="s">
        <v>153</v>
      </c>
      <c r="O235" s="148">
        <v>109</v>
      </c>
      <c r="P235" s="146">
        <v>62</v>
      </c>
      <c r="Q235" s="149">
        <v>171</v>
      </c>
    </row>
    <row r="236" spans="1:17" ht="15">
      <c r="A236" s="95">
        <v>1961</v>
      </c>
      <c r="B236" s="110" t="s">
        <v>462</v>
      </c>
      <c r="C236" s="146">
        <v>29</v>
      </c>
      <c r="D236" s="147">
        <v>17</v>
      </c>
      <c r="E236" s="146">
        <v>21</v>
      </c>
      <c r="F236" s="147">
        <v>20</v>
      </c>
      <c r="G236" s="146">
        <v>34</v>
      </c>
      <c r="H236" s="147">
        <v>26</v>
      </c>
      <c r="I236" s="146">
        <v>42</v>
      </c>
      <c r="J236" s="146">
        <v>24</v>
      </c>
      <c r="K236" s="146">
        <v>25</v>
      </c>
      <c r="L236" s="146" t="s">
        <v>153</v>
      </c>
      <c r="M236" s="146">
        <v>9</v>
      </c>
      <c r="N236" s="146" t="s">
        <v>153</v>
      </c>
      <c r="O236" s="148">
        <v>160</v>
      </c>
      <c r="P236" s="146">
        <v>94</v>
      </c>
      <c r="Q236" s="149">
        <v>254</v>
      </c>
    </row>
    <row r="237" spans="1:17" ht="15">
      <c r="A237" s="95">
        <v>1962</v>
      </c>
      <c r="B237" s="110" t="s">
        <v>463</v>
      </c>
      <c r="C237" s="146" t="s">
        <v>153</v>
      </c>
      <c r="D237" s="147">
        <v>12</v>
      </c>
      <c r="E237" s="146">
        <v>15</v>
      </c>
      <c r="F237" s="147">
        <v>6</v>
      </c>
      <c r="G237" s="146">
        <v>6</v>
      </c>
      <c r="H237" s="147">
        <v>7</v>
      </c>
      <c r="I237" s="146">
        <v>10</v>
      </c>
      <c r="J237" s="146" t="s">
        <v>153</v>
      </c>
      <c r="K237" s="146">
        <v>10</v>
      </c>
      <c r="L237" s="146" t="s">
        <v>153</v>
      </c>
      <c r="M237" s="146" t="s">
        <v>153</v>
      </c>
      <c r="N237" s="146" t="s">
        <v>153</v>
      </c>
      <c r="O237" s="148">
        <v>56</v>
      </c>
      <c r="P237" s="146">
        <v>33</v>
      </c>
      <c r="Q237" s="149">
        <v>89</v>
      </c>
    </row>
    <row r="238" spans="1:17" ht="15">
      <c r="A238" s="95">
        <v>1980</v>
      </c>
      <c r="B238" s="110" t="s">
        <v>464</v>
      </c>
      <c r="C238" s="146">
        <v>155</v>
      </c>
      <c r="D238" s="147">
        <v>120</v>
      </c>
      <c r="E238" s="146">
        <v>197</v>
      </c>
      <c r="F238" s="147">
        <v>148</v>
      </c>
      <c r="G238" s="146">
        <v>330</v>
      </c>
      <c r="H238" s="147">
        <v>163</v>
      </c>
      <c r="I238" s="146">
        <v>346</v>
      </c>
      <c r="J238" s="146">
        <v>187</v>
      </c>
      <c r="K238" s="146">
        <v>260</v>
      </c>
      <c r="L238" s="146">
        <v>93</v>
      </c>
      <c r="M238" s="146">
        <v>82</v>
      </c>
      <c r="N238" s="146">
        <v>29</v>
      </c>
      <c r="O238" s="148">
        <v>1370</v>
      </c>
      <c r="P238" s="146">
        <v>740</v>
      </c>
      <c r="Q238" s="149">
        <v>2110</v>
      </c>
    </row>
    <row r="239" spans="1:17" ht="15">
      <c r="A239" s="95">
        <v>1981</v>
      </c>
      <c r="B239" s="110" t="s">
        <v>465</v>
      </c>
      <c r="C239" s="146">
        <v>29</v>
      </c>
      <c r="D239" s="147">
        <v>24</v>
      </c>
      <c r="E239" s="146">
        <v>22</v>
      </c>
      <c r="F239" s="147">
        <v>28</v>
      </c>
      <c r="G239" s="146">
        <v>42</v>
      </c>
      <c r="H239" s="147">
        <v>36</v>
      </c>
      <c r="I239" s="146">
        <v>51</v>
      </c>
      <c r="J239" s="146">
        <v>22</v>
      </c>
      <c r="K239" s="146">
        <v>28</v>
      </c>
      <c r="L239" s="146">
        <v>23</v>
      </c>
      <c r="M239" s="146">
        <v>18</v>
      </c>
      <c r="N239" s="146">
        <v>5</v>
      </c>
      <c r="O239" s="148">
        <v>190</v>
      </c>
      <c r="P239" s="146">
        <v>138</v>
      </c>
      <c r="Q239" s="149">
        <v>328</v>
      </c>
    </row>
    <row r="240" spans="1:17" ht="15">
      <c r="A240" s="95">
        <v>1982</v>
      </c>
      <c r="B240" s="110" t="s">
        <v>466</v>
      </c>
      <c r="C240" s="146">
        <v>17</v>
      </c>
      <c r="D240" s="147">
        <v>20</v>
      </c>
      <c r="E240" s="146">
        <v>22</v>
      </c>
      <c r="F240" s="147">
        <v>18</v>
      </c>
      <c r="G240" s="146">
        <v>23</v>
      </c>
      <c r="H240" s="147">
        <v>27</v>
      </c>
      <c r="I240" s="146">
        <v>36</v>
      </c>
      <c r="J240" s="146">
        <v>23</v>
      </c>
      <c r="K240" s="146">
        <v>30</v>
      </c>
      <c r="L240" s="146" t="s">
        <v>153</v>
      </c>
      <c r="M240" s="146">
        <v>9</v>
      </c>
      <c r="N240" s="146" t="s">
        <v>153</v>
      </c>
      <c r="O240" s="148">
        <v>137</v>
      </c>
      <c r="P240" s="146">
        <v>101</v>
      </c>
      <c r="Q240" s="149">
        <v>238</v>
      </c>
    </row>
    <row r="241" spans="1:17" ht="15">
      <c r="A241" s="95">
        <v>1983</v>
      </c>
      <c r="B241" s="110" t="s">
        <v>467</v>
      </c>
      <c r="C241" s="146">
        <v>18</v>
      </c>
      <c r="D241" s="147">
        <v>32</v>
      </c>
      <c r="E241" s="146">
        <v>56</v>
      </c>
      <c r="F241" s="147">
        <v>35</v>
      </c>
      <c r="G241" s="146">
        <v>62</v>
      </c>
      <c r="H241" s="147">
        <v>40</v>
      </c>
      <c r="I241" s="146">
        <v>72</v>
      </c>
      <c r="J241" s="146">
        <v>38</v>
      </c>
      <c r="K241" s="146">
        <v>47</v>
      </c>
      <c r="L241" s="146">
        <v>23</v>
      </c>
      <c r="M241" s="146">
        <v>17</v>
      </c>
      <c r="N241" s="146">
        <v>4</v>
      </c>
      <c r="O241" s="148">
        <v>272</v>
      </c>
      <c r="P241" s="146">
        <v>172</v>
      </c>
      <c r="Q241" s="149">
        <v>444</v>
      </c>
    </row>
    <row r="242" spans="1:17" ht="15">
      <c r="A242" s="119">
        <v>1984</v>
      </c>
      <c r="B242" s="120" t="s">
        <v>468</v>
      </c>
      <c r="C242" s="146">
        <v>11</v>
      </c>
      <c r="D242" s="147">
        <v>18</v>
      </c>
      <c r="E242" s="146">
        <v>25</v>
      </c>
      <c r="F242" s="147">
        <v>30</v>
      </c>
      <c r="G242" s="146">
        <v>47</v>
      </c>
      <c r="H242" s="147">
        <v>27</v>
      </c>
      <c r="I242" s="146">
        <v>40</v>
      </c>
      <c r="J242" s="146">
        <v>17</v>
      </c>
      <c r="K242" s="146">
        <v>38</v>
      </c>
      <c r="L242" s="146" t="s">
        <v>153</v>
      </c>
      <c r="M242" s="146">
        <v>7</v>
      </c>
      <c r="N242" s="146" t="s">
        <v>153</v>
      </c>
      <c r="O242" s="148">
        <v>168</v>
      </c>
      <c r="P242" s="146">
        <v>108</v>
      </c>
      <c r="Q242" s="149">
        <v>276</v>
      </c>
    </row>
    <row r="243" spans="1:17" ht="15">
      <c r="A243" s="105">
        <v>20</v>
      </c>
      <c r="B243" s="111" t="s">
        <v>551</v>
      </c>
      <c r="C243" s="106">
        <v>327</v>
      </c>
      <c r="D243" s="150">
        <v>399</v>
      </c>
      <c r="E243" s="106">
        <v>492</v>
      </c>
      <c r="F243" s="150">
        <v>420</v>
      </c>
      <c r="G243" s="106">
        <v>790</v>
      </c>
      <c r="H243" s="150">
        <v>533</v>
      </c>
      <c r="I243" s="106">
        <v>1009</v>
      </c>
      <c r="J243" s="106">
        <v>490</v>
      </c>
      <c r="K243" s="106">
        <v>696</v>
      </c>
      <c r="L243" s="106">
        <v>269</v>
      </c>
      <c r="M243" s="106">
        <v>239</v>
      </c>
      <c r="N243" s="106">
        <v>74</v>
      </c>
      <c r="O243" s="151">
        <v>3553</v>
      </c>
      <c r="P243" s="106">
        <v>2185</v>
      </c>
      <c r="Q243" s="152">
        <v>5738</v>
      </c>
    </row>
    <row r="244" spans="1:17" ht="15">
      <c r="A244" s="95">
        <v>2021</v>
      </c>
      <c r="B244" s="110" t="s">
        <v>469</v>
      </c>
      <c r="C244" s="146">
        <v>7</v>
      </c>
      <c r="D244" s="147">
        <v>9</v>
      </c>
      <c r="E244" s="146">
        <v>12</v>
      </c>
      <c r="F244" s="147">
        <v>7</v>
      </c>
      <c r="G244" s="146">
        <v>20</v>
      </c>
      <c r="H244" s="147">
        <v>16</v>
      </c>
      <c r="I244" s="146">
        <v>20</v>
      </c>
      <c r="J244" s="146">
        <v>9</v>
      </c>
      <c r="K244" s="146">
        <v>8</v>
      </c>
      <c r="L244" s="146">
        <v>7</v>
      </c>
      <c r="M244" s="146">
        <v>6</v>
      </c>
      <c r="N244" s="146">
        <v>0</v>
      </c>
      <c r="O244" s="148">
        <v>73</v>
      </c>
      <c r="P244" s="146">
        <v>48</v>
      </c>
      <c r="Q244" s="149">
        <v>121</v>
      </c>
    </row>
    <row r="245" spans="1:17" ht="15">
      <c r="A245" s="95">
        <v>2023</v>
      </c>
      <c r="B245" s="110" t="s">
        <v>470</v>
      </c>
      <c r="C245" s="146">
        <v>16</v>
      </c>
      <c r="D245" s="147">
        <v>31</v>
      </c>
      <c r="E245" s="146">
        <v>14</v>
      </c>
      <c r="F245" s="147">
        <v>15</v>
      </c>
      <c r="G245" s="146">
        <v>22</v>
      </c>
      <c r="H245" s="147">
        <v>17</v>
      </c>
      <c r="I245" s="146">
        <v>37</v>
      </c>
      <c r="J245" s="146">
        <v>11</v>
      </c>
      <c r="K245" s="146">
        <v>20</v>
      </c>
      <c r="L245" s="146">
        <v>13</v>
      </c>
      <c r="M245" s="146">
        <v>8</v>
      </c>
      <c r="N245" s="146">
        <v>4</v>
      </c>
      <c r="O245" s="148">
        <v>117</v>
      </c>
      <c r="P245" s="146">
        <v>91</v>
      </c>
      <c r="Q245" s="149">
        <v>208</v>
      </c>
    </row>
    <row r="246" spans="1:17" ht="15">
      <c r="A246" s="95">
        <v>2026</v>
      </c>
      <c r="B246" s="110" t="s">
        <v>471</v>
      </c>
      <c r="C246" s="146" t="s">
        <v>153</v>
      </c>
      <c r="D246" s="147">
        <v>6</v>
      </c>
      <c r="E246" s="146">
        <v>14</v>
      </c>
      <c r="F246" s="147">
        <v>12</v>
      </c>
      <c r="G246" s="146">
        <v>21</v>
      </c>
      <c r="H246" s="147">
        <v>13</v>
      </c>
      <c r="I246" s="146">
        <v>28</v>
      </c>
      <c r="J246" s="146">
        <v>20</v>
      </c>
      <c r="K246" s="146">
        <v>14</v>
      </c>
      <c r="L246" s="146" t="s">
        <v>153</v>
      </c>
      <c r="M246" s="146" t="s">
        <v>153</v>
      </c>
      <c r="N246" s="146" t="s">
        <v>153</v>
      </c>
      <c r="O246" s="148">
        <v>84</v>
      </c>
      <c r="P246" s="146">
        <v>57</v>
      </c>
      <c r="Q246" s="149">
        <v>141</v>
      </c>
    </row>
    <row r="247" spans="1:17" ht="15">
      <c r="A247" s="95">
        <v>2029</v>
      </c>
      <c r="B247" s="110" t="s">
        <v>472</v>
      </c>
      <c r="C247" s="146">
        <v>17</v>
      </c>
      <c r="D247" s="147">
        <v>15</v>
      </c>
      <c r="E247" s="146">
        <v>20</v>
      </c>
      <c r="F247" s="147">
        <v>25</v>
      </c>
      <c r="G247" s="146">
        <v>49</v>
      </c>
      <c r="H247" s="147">
        <v>29</v>
      </c>
      <c r="I247" s="146">
        <v>37</v>
      </c>
      <c r="J247" s="146">
        <v>26</v>
      </c>
      <c r="K247" s="146">
        <v>42</v>
      </c>
      <c r="L247" s="146">
        <v>16</v>
      </c>
      <c r="M247" s="146">
        <v>13</v>
      </c>
      <c r="N247" s="146">
        <v>5</v>
      </c>
      <c r="O247" s="148">
        <v>178</v>
      </c>
      <c r="P247" s="146">
        <v>116</v>
      </c>
      <c r="Q247" s="149">
        <v>294</v>
      </c>
    </row>
    <row r="248" spans="1:17" ht="15">
      <c r="A248" s="95">
        <v>2031</v>
      </c>
      <c r="B248" s="110" t="s">
        <v>473</v>
      </c>
      <c r="C248" s="146">
        <v>5</v>
      </c>
      <c r="D248" s="147">
        <v>13</v>
      </c>
      <c r="E248" s="146">
        <v>23</v>
      </c>
      <c r="F248" s="147">
        <v>18</v>
      </c>
      <c r="G248" s="146">
        <v>28</v>
      </c>
      <c r="H248" s="147">
        <v>29</v>
      </c>
      <c r="I248" s="146">
        <v>54</v>
      </c>
      <c r="J248" s="146">
        <v>21</v>
      </c>
      <c r="K248" s="146">
        <v>47</v>
      </c>
      <c r="L248" s="146">
        <v>14</v>
      </c>
      <c r="M248" s="146">
        <v>9</v>
      </c>
      <c r="N248" s="146">
        <v>4</v>
      </c>
      <c r="O248" s="148">
        <v>166</v>
      </c>
      <c r="P248" s="146">
        <v>99</v>
      </c>
      <c r="Q248" s="149">
        <v>265</v>
      </c>
    </row>
    <row r="249" spans="1:17" ht="15">
      <c r="A249" s="95">
        <v>2034</v>
      </c>
      <c r="B249" s="110" t="s">
        <v>474</v>
      </c>
      <c r="C249" s="146">
        <v>9</v>
      </c>
      <c r="D249" s="147">
        <v>13</v>
      </c>
      <c r="E249" s="146">
        <v>17</v>
      </c>
      <c r="F249" s="147">
        <v>5</v>
      </c>
      <c r="G249" s="146">
        <v>17</v>
      </c>
      <c r="H249" s="147">
        <v>12</v>
      </c>
      <c r="I249" s="146">
        <v>36</v>
      </c>
      <c r="J249" s="146">
        <v>7</v>
      </c>
      <c r="K249" s="146">
        <v>17</v>
      </c>
      <c r="L249" s="146" t="s">
        <v>153</v>
      </c>
      <c r="M249" s="146">
        <v>6</v>
      </c>
      <c r="N249" s="146" t="s">
        <v>153</v>
      </c>
      <c r="O249" s="148">
        <v>102</v>
      </c>
      <c r="P249" s="146">
        <v>46</v>
      </c>
      <c r="Q249" s="149">
        <v>148</v>
      </c>
    </row>
    <row r="250" spans="1:17" ht="15">
      <c r="A250" s="95">
        <v>2039</v>
      </c>
      <c r="B250" s="110" t="s">
        <v>475</v>
      </c>
      <c r="C250" s="146" t="s">
        <v>153</v>
      </c>
      <c r="D250" s="147">
        <v>9</v>
      </c>
      <c r="E250" s="146">
        <v>15</v>
      </c>
      <c r="F250" s="147">
        <v>13</v>
      </c>
      <c r="G250" s="146">
        <v>19</v>
      </c>
      <c r="H250" s="147">
        <v>15</v>
      </c>
      <c r="I250" s="146">
        <v>29</v>
      </c>
      <c r="J250" s="146">
        <v>12</v>
      </c>
      <c r="K250" s="146">
        <v>17</v>
      </c>
      <c r="L250" s="146">
        <v>5</v>
      </c>
      <c r="M250" s="146" t="s">
        <v>153</v>
      </c>
      <c r="N250" s="146">
        <v>0</v>
      </c>
      <c r="O250" s="148">
        <v>91</v>
      </c>
      <c r="P250" s="146">
        <v>54</v>
      </c>
      <c r="Q250" s="149">
        <v>145</v>
      </c>
    </row>
    <row r="251" spans="1:17" ht="15">
      <c r="A251" s="95">
        <v>2061</v>
      </c>
      <c r="B251" s="110" t="s">
        <v>476</v>
      </c>
      <c r="C251" s="146">
        <v>11</v>
      </c>
      <c r="D251" s="147">
        <v>10</v>
      </c>
      <c r="E251" s="146">
        <v>26</v>
      </c>
      <c r="F251" s="147">
        <v>20</v>
      </c>
      <c r="G251" s="146">
        <v>24</v>
      </c>
      <c r="H251" s="147">
        <v>23</v>
      </c>
      <c r="I251" s="146">
        <v>30</v>
      </c>
      <c r="J251" s="146">
        <v>16</v>
      </c>
      <c r="K251" s="146">
        <v>24</v>
      </c>
      <c r="L251" s="146">
        <v>8</v>
      </c>
      <c r="M251" s="146">
        <v>11</v>
      </c>
      <c r="N251" s="146">
        <v>5</v>
      </c>
      <c r="O251" s="148">
        <v>126</v>
      </c>
      <c r="P251" s="146">
        <v>82</v>
      </c>
      <c r="Q251" s="149">
        <v>208</v>
      </c>
    </row>
    <row r="252" spans="1:17" ht="15">
      <c r="A252" s="95">
        <v>2062</v>
      </c>
      <c r="B252" s="110" t="s">
        <v>477</v>
      </c>
      <c r="C252" s="146">
        <v>18</v>
      </c>
      <c r="D252" s="147">
        <v>24</v>
      </c>
      <c r="E252" s="146">
        <v>31</v>
      </c>
      <c r="F252" s="147">
        <v>25</v>
      </c>
      <c r="G252" s="146">
        <v>43</v>
      </c>
      <c r="H252" s="147">
        <v>29</v>
      </c>
      <c r="I252" s="146">
        <v>62</v>
      </c>
      <c r="J252" s="146">
        <v>36</v>
      </c>
      <c r="K252" s="146">
        <v>52</v>
      </c>
      <c r="L252" s="146">
        <v>18</v>
      </c>
      <c r="M252" s="146">
        <v>18</v>
      </c>
      <c r="N252" s="146">
        <v>6</v>
      </c>
      <c r="O252" s="148">
        <v>224</v>
      </c>
      <c r="P252" s="146">
        <v>138</v>
      </c>
      <c r="Q252" s="149">
        <v>362</v>
      </c>
    </row>
    <row r="253" spans="1:17" ht="15">
      <c r="A253" s="95">
        <v>2080</v>
      </c>
      <c r="B253" s="110" t="s">
        <v>478</v>
      </c>
      <c r="C253" s="146">
        <v>81</v>
      </c>
      <c r="D253" s="147">
        <v>76</v>
      </c>
      <c r="E253" s="146">
        <v>105</v>
      </c>
      <c r="F253" s="147">
        <v>85</v>
      </c>
      <c r="G253" s="146">
        <v>173</v>
      </c>
      <c r="H253" s="147">
        <v>102</v>
      </c>
      <c r="I253" s="146">
        <v>228</v>
      </c>
      <c r="J253" s="146">
        <v>117</v>
      </c>
      <c r="K253" s="146">
        <v>155</v>
      </c>
      <c r="L253" s="146">
        <v>65</v>
      </c>
      <c r="M253" s="146">
        <v>54</v>
      </c>
      <c r="N253" s="146">
        <v>16</v>
      </c>
      <c r="O253" s="148">
        <v>796</v>
      </c>
      <c r="P253" s="146">
        <v>461</v>
      </c>
      <c r="Q253" s="149">
        <v>1257</v>
      </c>
    </row>
    <row r="254" spans="1:17" ht="15">
      <c r="A254" s="95">
        <v>2081</v>
      </c>
      <c r="B254" s="110" t="s">
        <v>479</v>
      </c>
      <c r="C254" s="146">
        <v>58</v>
      </c>
      <c r="D254" s="147">
        <v>58</v>
      </c>
      <c r="E254" s="146">
        <v>81</v>
      </c>
      <c r="F254" s="147">
        <v>57</v>
      </c>
      <c r="G254" s="146">
        <v>128</v>
      </c>
      <c r="H254" s="147">
        <v>90</v>
      </c>
      <c r="I254" s="146">
        <v>154</v>
      </c>
      <c r="J254" s="146">
        <v>62</v>
      </c>
      <c r="K254" s="146">
        <v>89</v>
      </c>
      <c r="L254" s="146">
        <v>39</v>
      </c>
      <c r="M254" s="146">
        <v>26</v>
      </c>
      <c r="N254" s="146">
        <v>4</v>
      </c>
      <c r="O254" s="148">
        <v>536</v>
      </c>
      <c r="P254" s="146">
        <v>310</v>
      </c>
      <c r="Q254" s="149">
        <v>846</v>
      </c>
    </row>
    <row r="255" spans="1:17" ht="15">
      <c r="A255" s="95">
        <v>2082</v>
      </c>
      <c r="B255" s="110" t="s">
        <v>480</v>
      </c>
      <c r="C255" s="146">
        <v>27</v>
      </c>
      <c r="D255" s="147">
        <v>24</v>
      </c>
      <c r="E255" s="146">
        <v>28</v>
      </c>
      <c r="F255" s="147">
        <v>33</v>
      </c>
      <c r="G255" s="146">
        <v>69</v>
      </c>
      <c r="H255" s="147">
        <v>39</v>
      </c>
      <c r="I255" s="146">
        <v>64</v>
      </c>
      <c r="J255" s="146">
        <v>32</v>
      </c>
      <c r="K255" s="146">
        <v>36</v>
      </c>
      <c r="L255" s="146" t="s">
        <v>153</v>
      </c>
      <c r="M255" s="146">
        <v>12</v>
      </c>
      <c r="N255" s="146" t="s">
        <v>153</v>
      </c>
      <c r="O255" s="148">
        <v>236</v>
      </c>
      <c r="P255" s="146">
        <v>148</v>
      </c>
      <c r="Q255" s="149">
        <v>384</v>
      </c>
    </row>
    <row r="256" spans="1:17" ht="15">
      <c r="A256" s="95">
        <v>2083</v>
      </c>
      <c r="B256" s="110" t="s">
        <v>481</v>
      </c>
      <c r="C256" s="146">
        <v>30</v>
      </c>
      <c r="D256" s="147">
        <v>38</v>
      </c>
      <c r="E256" s="146">
        <v>29</v>
      </c>
      <c r="F256" s="147">
        <v>33</v>
      </c>
      <c r="G256" s="146">
        <v>53</v>
      </c>
      <c r="H256" s="147">
        <v>42</v>
      </c>
      <c r="I256" s="146">
        <v>69</v>
      </c>
      <c r="J256" s="146">
        <v>39</v>
      </c>
      <c r="K256" s="146">
        <v>54</v>
      </c>
      <c r="L256" s="146">
        <v>19</v>
      </c>
      <c r="M256" s="146">
        <v>15</v>
      </c>
      <c r="N256" s="146">
        <v>6</v>
      </c>
      <c r="O256" s="148">
        <v>250</v>
      </c>
      <c r="P256" s="146">
        <v>177</v>
      </c>
      <c r="Q256" s="149">
        <v>427</v>
      </c>
    </row>
    <row r="257" spans="1:17" ht="15">
      <c r="A257" s="95">
        <v>2084</v>
      </c>
      <c r="B257" s="110" t="s">
        <v>482</v>
      </c>
      <c r="C257" s="146">
        <v>16</v>
      </c>
      <c r="D257" s="147">
        <v>34</v>
      </c>
      <c r="E257" s="146">
        <v>41</v>
      </c>
      <c r="F257" s="147">
        <v>39</v>
      </c>
      <c r="G257" s="146">
        <v>49</v>
      </c>
      <c r="H257" s="147">
        <v>39</v>
      </c>
      <c r="I257" s="146">
        <v>73</v>
      </c>
      <c r="J257" s="146">
        <v>43</v>
      </c>
      <c r="K257" s="146">
        <v>48</v>
      </c>
      <c r="L257" s="146">
        <v>20</v>
      </c>
      <c r="M257" s="146">
        <v>24</v>
      </c>
      <c r="N257" s="146">
        <v>7</v>
      </c>
      <c r="O257" s="148">
        <v>251</v>
      </c>
      <c r="P257" s="146">
        <v>182</v>
      </c>
      <c r="Q257" s="149">
        <v>433</v>
      </c>
    </row>
    <row r="258" spans="1:17" ht="15">
      <c r="A258" s="119">
        <v>2085</v>
      </c>
      <c r="B258" s="120" t="s">
        <v>483</v>
      </c>
      <c r="C258" s="146">
        <v>21</v>
      </c>
      <c r="D258" s="147">
        <v>39</v>
      </c>
      <c r="E258" s="146">
        <v>36</v>
      </c>
      <c r="F258" s="147">
        <v>35</v>
      </c>
      <c r="G258" s="146">
        <v>77</v>
      </c>
      <c r="H258" s="147">
        <v>38</v>
      </c>
      <c r="I258" s="146">
        <v>88</v>
      </c>
      <c r="J258" s="146">
        <v>39</v>
      </c>
      <c r="K258" s="146">
        <v>73</v>
      </c>
      <c r="L258" s="146">
        <v>17</v>
      </c>
      <c r="M258" s="146">
        <v>30</v>
      </c>
      <c r="N258" s="146">
        <v>10</v>
      </c>
      <c r="O258" s="148">
        <v>325</v>
      </c>
      <c r="P258" s="146">
        <v>178</v>
      </c>
      <c r="Q258" s="149">
        <v>503</v>
      </c>
    </row>
    <row r="259" spans="1:17" ht="15">
      <c r="A259" s="105">
        <v>21</v>
      </c>
      <c r="B259" s="111" t="s">
        <v>552</v>
      </c>
      <c r="C259" s="106">
        <v>356</v>
      </c>
      <c r="D259" s="150">
        <v>380</v>
      </c>
      <c r="E259" s="106">
        <v>546</v>
      </c>
      <c r="F259" s="150">
        <v>408</v>
      </c>
      <c r="G259" s="106">
        <v>658</v>
      </c>
      <c r="H259" s="150">
        <v>452</v>
      </c>
      <c r="I259" s="106">
        <v>786</v>
      </c>
      <c r="J259" s="106">
        <v>431</v>
      </c>
      <c r="K259" s="106">
        <v>521</v>
      </c>
      <c r="L259" s="106">
        <v>245</v>
      </c>
      <c r="M259" s="106">
        <v>211</v>
      </c>
      <c r="N259" s="106">
        <v>67</v>
      </c>
      <c r="O259" s="151">
        <v>3078</v>
      </c>
      <c r="P259" s="106">
        <v>1983</v>
      </c>
      <c r="Q259" s="152">
        <v>5061</v>
      </c>
    </row>
    <row r="260" spans="1:17" ht="15">
      <c r="A260" s="95">
        <v>2101</v>
      </c>
      <c r="B260" s="110" t="s">
        <v>484</v>
      </c>
      <c r="C260" s="146">
        <v>7</v>
      </c>
      <c r="D260" s="147">
        <v>6</v>
      </c>
      <c r="E260" s="146">
        <v>18</v>
      </c>
      <c r="F260" s="147">
        <v>15</v>
      </c>
      <c r="G260" s="146" t="s">
        <v>153</v>
      </c>
      <c r="H260" s="147">
        <v>14</v>
      </c>
      <c r="I260" s="146">
        <v>14</v>
      </c>
      <c r="J260" s="146">
        <v>7</v>
      </c>
      <c r="K260" s="146">
        <v>16</v>
      </c>
      <c r="L260" s="146" t="s">
        <v>153</v>
      </c>
      <c r="M260" s="146" t="s">
        <v>153</v>
      </c>
      <c r="N260" s="146" t="s">
        <v>153</v>
      </c>
      <c r="O260" s="148">
        <v>63</v>
      </c>
      <c r="P260" s="146">
        <v>46</v>
      </c>
      <c r="Q260" s="149">
        <v>109</v>
      </c>
    </row>
    <row r="261" spans="1:17" ht="15">
      <c r="A261" s="95">
        <v>2104</v>
      </c>
      <c r="B261" s="110" t="s">
        <v>485</v>
      </c>
      <c r="C261" s="146">
        <v>12</v>
      </c>
      <c r="D261" s="147">
        <v>8</v>
      </c>
      <c r="E261" s="146">
        <v>19</v>
      </c>
      <c r="F261" s="147">
        <v>11</v>
      </c>
      <c r="G261" s="146" t="s">
        <v>153</v>
      </c>
      <c r="H261" s="147">
        <v>17</v>
      </c>
      <c r="I261" s="146">
        <v>30</v>
      </c>
      <c r="J261" s="146">
        <v>17</v>
      </c>
      <c r="K261" s="146">
        <v>12</v>
      </c>
      <c r="L261" s="146">
        <v>8</v>
      </c>
      <c r="M261" s="146" t="s">
        <v>153</v>
      </c>
      <c r="N261" s="146">
        <v>0</v>
      </c>
      <c r="O261" s="148">
        <v>105</v>
      </c>
      <c r="P261" s="146">
        <v>61</v>
      </c>
      <c r="Q261" s="149">
        <v>166</v>
      </c>
    </row>
    <row r="262" spans="1:17" ht="15">
      <c r="A262" s="95">
        <v>2121</v>
      </c>
      <c r="B262" s="110" t="s">
        <v>486</v>
      </c>
      <c r="C262" s="146">
        <v>12</v>
      </c>
      <c r="D262" s="147">
        <v>15</v>
      </c>
      <c r="E262" s="146">
        <v>37</v>
      </c>
      <c r="F262" s="147">
        <v>19</v>
      </c>
      <c r="G262" s="146">
        <v>35</v>
      </c>
      <c r="H262" s="147">
        <v>22</v>
      </c>
      <c r="I262" s="146">
        <v>36</v>
      </c>
      <c r="J262" s="146">
        <v>31</v>
      </c>
      <c r="K262" s="146">
        <v>32</v>
      </c>
      <c r="L262" s="146" t="s">
        <v>153</v>
      </c>
      <c r="M262" s="146">
        <v>11</v>
      </c>
      <c r="N262" s="146" t="s">
        <v>153</v>
      </c>
      <c r="O262" s="148">
        <v>163</v>
      </c>
      <c r="P262" s="146">
        <v>108</v>
      </c>
      <c r="Q262" s="149">
        <v>271</v>
      </c>
    </row>
    <row r="263" spans="1:17" ht="15">
      <c r="A263" s="95">
        <v>2132</v>
      </c>
      <c r="B263" s="110" t="s">
        <v>487</v>
      </c>
      <c r="C263" s="146">
        <v>13</v>
      </c>
      <c r="D263" s="147">
        <v>20</v>
      </c>
      <c r="E263" s="146">
        <v>27</v>
      </c>
      <c r="F263" s="147">
        <v>35</v>
      </c>
      <c r="G263" s="146">
        <v>27</v>
      </c>
      <c r="H263" s="147">
        <v>26</v>
      </c>
      <c r="I263" s="146">
        <v>32</v>
      </c>
      <c r="J263" s="146">
        <v>19</v>
      </c>
      <c r="K263" s="146">
        <v>16</v>
      </c>
      <c r="L263" s="146">
        <v>10</v>
      </c>
      <c r="M263" s="146">
        <v>8</v>
      </c>
      <c r="N263" s="146">
        <v>5</v>
      </c>
      <c r="O263" s="148">
        <v>123</v>
      </c>
      <c r="P263" s="146">
        <v>115</v>
      </c>
      <c r="Q263" s="149">
        <v>238</v>
      </c>
    </row>
    <row r="264" spans="1:17" ht="15">
      <c r="A264" s="95">
        <v>2161</v>
      </c>
      <c r="B264" s="110" t="s">
        <v>488</v>
      </c>
      <c r="C264" s="146">
        <v>25</v>
      </c>
      <c r="D264" s="147">
        <v>40</v>
      </c>
      <c r="E264" s="146">
        <v>44</v>
      </c>
      <c r="F264" s="147">
        <v>32</v>
      </c>
      <c r="G264" s="146">
        <v>43</v>
      </c>
      <c r="H264" s="147">
        <v>31</v>
      </c>
      <c r="I264" s="146">
        <v>71</v>
      </c>
      <c r="J264" s="146">
        <v>40</v>
      </c>
      <c r="K264" s="146">
        <v>33</v>
      </c>
      <c r="L264" s="146">
        <v>21</v>
      </c>
      <c r="M264" s="146">
        <v>26</v>
      </c>
      <c r="N264" s="146">
        <v>6</v>
      </c>
      <c r="O264" s="148">
        <v>242</v>
      </c>
      <c r="P264" s="146">
        <v>170</v>
      </c>
      <c r="Q264" s="149">
        <v>412</v>
      </c>
    </row>
    <row r="265" spans="1:17" ht="15">
      <c r="A265" s="95">
        <v>2180</v>
      </c>
      <c r="B265" s="110" t="s">
        <v>489</v>
      </c>
      <c r="C265" s="146">
        <v>132</v>
      </c>
      <c r="D265" s="147">
        <v>117</v>
      </c>
      <c r="E265" s="146">
        <v>152</v>
      </c>
      <c r="F265" s="147">
        <v>112</v>
      </c>
      <c r="G265" s="146">
        <v>211</v>
      </c>
      <c r="H265" s="147">
        <v>119</v>
      </c>
      <c r="I265" s="146">
        <v>211</v>
      </c>
      <c r="J265" s="146">
        <v>104</v>
      </c>
      <c r="K265" s="146">
        <v>155</v>
      </c>
      <c r="L265" s="146">
        <v>59</v>
      </c>
      <c r="M265" s="146">
        <v>47</v>
      </c>
      <c r="N265" s="146">
        <v>14</v>
      </c>
      <c r="O265" s="148">
        <v>908</v>
      </c>
      <c r="P265" s="146">
        <v>525</v>
      </c>
      <c r="Q265" s="149">
        <v>1433</v>
      </c>
    </row>
    <row r="266" spans="1:17" ht="15">
      <c r="A266" s="95">
        <v>2181</v>
      </c>
      <c r="B266" s="110" t="s">
        <v>490</v>
      </c>
      <c r="C266" s="146">
        <v>47</v>
      </c>
      <c r="D266" s="147">
        <v>54</v>
      </c>
      <c r="E266" s="146">
        <v>76</v>
      </c>
      <c r="F266" s="147">
        <v>56</v>
      </c>
      <c r="G266" s="146">
        <v>96</v>
      </c>
      <c r="H266" s="147">
        <v>75</v>
      </c>
      <c r="I266" s="146">
        <v>123</v>
      </c>
      <c r="J266" s="146">
        <v>71</v>
      </c>
      <c r="K266" s="146">
        <v>75</v>
      </c>
      <c r="L266" s="146">
        <v>32</v>
      </c>
      <c r="M266" s="146">
        <v>25</v>
      </c>
      <c r="N266" s="146">
        <v>8</v>
      </c>
      <c r="O266" s="148">
        <v>442</v>
      </c>
      <c r="P266" s="146">
        <v>296</v>
      </c>
      <c r="Q266" s="149">
        <v>738</v>
      </c>
    </row>
    <row r="267" spans="1:17" ht="15">
      <c r="A267" s="95">
        <v>2182</v>
      </c>
      <c r="B267" s="110" t="s">
        <v>491</v>
      </c>
      <c r="C267" s="146">
        <v>41</v>
      </c>
      <c r="D267" s="147">
        <v>38</v>
      </c>
      <c r="E267" s="146">
        <v>60</v>
      </c>
      <c r="F267" s="147">
        <v>44</v>
      </c>
      <c r="G267" s="146">
        <v>66</v>
      </c>
      <c r="H267" s="147">
        <v>44</v>
      </c>
      <c r="I267" s="146">
        <v>83</v>
      </c>
      <c r="J267" s="146">
        <v>47</v>
      </c>
      <c r="K267" s="146">
        <v>46</v>
      </c>
      <c r="L267" s="146">
        <v>28</v>
      </c>
      <c r="M267" s="146">
        <v>24</v>
      </c>
      <c r="N267" s="146">
        <v>7</v>
      </c>
      <c r="O267" s="148">
        <v>320</v>
      </c>
      <c r="P267" s="146">
        <v>208</v>
      </c>
      <c r="Q267" s="149">
        <v>528</v>
      </c>
    </row>
    <row r="268" spans="1:17" ht="15">
      <c r="A268" s="95">
        <v>2183</v>
      </c>
      <c r="B268" s="110" t="s">
        <v>492</v>
      </c>
      <c r="C268" s="146">
        <v>27</v>
      </c>
      <c r="D268" s="147">
        <v>38</v>
      </c>
      <c r="E268" s="146">
        <v>56</v>
      </c>
      <c r="F268" s="147">
        <v>42</v>
      </c>
      <c r="G268" s="146">
        <v>69</v>
      </c>
      <c r="H268" s="147">
        <v>52</v>
      </c>
      <c r="I268" s="146">
        <v>93</v>
      </c>
      <c r="J268" s="146">
        <v>50</v>
      </c>
      <c r="K268" s="146">
        <v>74</v>
      </c>
      <c r="L268" s="146">
        <v>25</v>
      </c>
      <c r="M268" s="146">
        <v>32</v>
      </c>
      <c r="N268" s="146">
        <v>13</v>
      </c>
      <c r="O268" s="148">
        <v>351</v>
      </c>
      <c r="P268" s="146">
        <v>220</v>
      </c>
      <c r="Q268" s="149">
        <v>571</v>
      </c>
    </row>
    <row r="269" spans="1:17" ht="15">
      <c r="A269" s="119">
        <v>2184</v>
      </c>
      <c r="B269" s="120" t="s">
        <v>493</v>
      </c>
      <c r="C269" s="146">
        <v>56</v>
      </c>
      <c r="D269" s="147">
        <v>60</v>
      </c>
      <c r="E269" s="146">
        <v>88</v>
      </c>
      <c r="F269" s="147">
        <v>58</v>
      </c>
      <c r="G269" s="146">
        <v>126</v>
      </c>
      <c r="H269" s="147">
        <v>68</v>
      </c>
      <c r="I269" s="146">
        <v>125</v>
      </c>
      <c r="J269" s="146">
        <v>61</v>
      </c>
      <c r="K269" s="146">
        <v>80</v>
      </c>
      <c r="L269" s="146">
        <v>45</v>
      </c>
      <c r="M269" s="146">
        <v>30</v>
      </c>
      <c r="N269" s="146">
        <v>6</v>
      </c>
      <c r="O269" s="148">
        <v>505</v>
      </c>
      <c r="P269" s="146">
        <v>298</v>
      </c>
      <c r="Q269" s="149">
        <v>803</v>
      </c>
    </row>
    <row r="270" spans="1:17" ht="15">
      <c r="A270" s="105">
        <v>22</v>
      </c>
      <c r="B270" s="111" t="s">
        <v>558</v>
      </c>
      <c r="C270" s="106">
        <v>288</v>
      </c>
      <c r="D270" s="150">
        <v>340</v>
      </c>
      <c r="E270" s="106">
        <v>410</v>
      </c>
      <c r="F270" s="150">
        <v>336</v>
      </c>
      <c r="G270" s="106">
        <v>571</v>
      </c>
      <c r="H270" s="150">
        <v>424</v>
      </c>
      <c r="I270" s="106">
        <v>772</v>
      </c>
      <c r="J270" s="106">
        <v>357</v>
      </c>
      <c r="K270" s="106">
        <v>490</v>
      </c>
      <c r="L270" s="106">
        <v>193</v>
      </c>
      <c r="M270" s="106">
        <v>152</v>
      </c>
      <c r="N270" s="106">
        <v>44</v>
      </c>
      <c r="O270" s="151">
        <v>2683</v>
      </c>
      <c r="P270" s="106">
        <v>1694</v>
      </c>
      <c r="Q270" s="152">
        <v>4377</v>
      </c>
    </row>
    <row r="271" spans="1:17" ht="15">
      <c r="A271" s="95">
        <v>2260</v>
      </c>
      <c r="B271" s="110" t="s">
        <v>494</v>
      </c>
      <c r="C271" s="146">
        <v>13</v>
      </c>
      <c r="D271" s="147">
        <v>26</v>
      </c>
      <c r="E271" s="146">
        <v>19</v>
      </c>
      <c r="F271" s="147">
        <v>22</v>
      </c>
      <c r="G271" s="146">
        <v>35</v>
      </c>
      <c r="H271" s="147">
        <v>19</v>
      </c>
      <c r="I271" s="146">
        <v>41</v>
      </c>
      <c r="J271" s="146">
        <v>21</v>
      </c>
      <c r="K271" s="146">
        <v>23</v>
      </c>
      <c r="L271" s="146" t="s">
        <v>153</v>
      </c>
      <c r="M271" s="146">
        <v>7</v>
      </c>
      <c r="N271" s="146" t="s">
        <v>153</v>
      </c>
      <c r="O271" s="148">
        <v>138</v>
      </c>
      <c r="P271" s="146">
        <v>97</v>
      </c>
      <c r="Q271" s="149">
        <v>235</v>
      </c>
    </row>
    <row r="272" spans="1:17" ht="15">
      <c r="A272" s="95">
        <v>2262</v>
      </c>
      <c r="B272" s="110" t="s">
        <v>495</v>
      </c>
      <c r="C272" s="146">
        <v>24</v>
      </c>
      <c r="D272" s="147">
        <v>33</v>
      </c>
      <c r="E272" s="146">
        <v>27</v>
      </c>
      <c r="F272" s="147">
        <v>28</v>
      </c>
      <c r="G272" s="146">
        <v>39</v>
      </c>
      <c r="H272" s="147">
        <v>36</v>
      </c>
      <c r="I272" s="146">
        <v>65</v>
      </c>
      <c r="J272" s="146">
        <v>24</v>
      </c>
      <c r="K272" s="146">
        <v>26</v>
      </c>
      <c r="L272" s="146">
        <v>15</v>
      </c>
      <c r="M272" s="146">
        <v>11</v>
      </c>
      <c r="N272" s="146">
        <v>0</v>
      </c>
      <c r="O272" s="148">
        <v>192</v>
      </c>
      <c r="P272" s="146">
        <v>136</v>
      </c>
      <c r="Q272" s="149">
        <v>328</v>
      </c>
    </row>
    <row r="273" spans="1:17" ht="15">
      <c r="A273" s="95">
        <v>2280</v>
      </c>
      <c r="B273" s="110" t="s">
        <v>496</v>
      </c>
      <c r="C273" s="146">
        <v>30</v>
      </c>
      <c r="D273" s="147">
        <v>32</v>
      </c>
      <c r="E273" s="146">
        <v>55</v>
      </c>
      <c r="F273" s="147">
        <v>32</v>
      </c>
      <c r="G273" s="146">
        <v>53</v>
      </c>
      <c r="H273" s="147">
        <v>47</v>
      </c>
      <c r="I273" s="146">
        <v>81</v>
      </c>
      <c r="J273" s="146">
        <v>41</v>
      </c>
      <c r="K273" s="146">
        <v>52</v>
      </c>
      <c r="L273" s="146" t="s">
        <v>153</v>
      </c>
      <c r="M273" s="146">
        <v>15</v>
      </c>
      <c r="N273" s="146" t="s">
        <v>153</v>
      </c>
      <c r="O273" s="148">
        <v>286</v>
      </c>
      <c r="P273" s="146">
        <v>179</v>
      </c>
      <c r="Q273" s="149">
        <v>465</v>
      </c>
    </row>
    <row r="274" spans="1:17" ht="15">
      <c r="A274" s="95">
        <v>2281</v>
      </c>
      <c r="B274" s="110" t="s">
        <v>497</v>
      </c>
      <c r="C274" s="146">
        <v>106</v>
      </c>
      <c r="D274" s="147">
        <v>114</v>
      </c>
      <c r="E274" s="146">
        <v>148</v>
      </c>
      <c r="F274" s="147">
        <v>120</v>
      </c>
      <c r="G274" s="146">
        <v>209</v>
      </c>
      <c r="H274" s="147">
        <v>154</v>
      </c>
      <c r="I274" s="146">
        <v>267</v>
      </c>
      <c r="J274" s="146">
        <v>138</v>
      </c>
      <c r="K274" s="146">
        <v>176</v>
      </c>
      <c r="L274" s="146">
        <v>64</v>
      </c>
      <c r="M274" s="146">
        <v>46</v>
      </c>
      <c r="N274" s="146">
        <v>18</v>
      </c>
      <c r="O274" s="148">
        <v>952</v>
      </c>
      <c r="P274" s="146">
        <v>608</v>
      </c>
      <c r="Q274" s="149">
        <v>1560</v>
      </c>
    </row>
    <row r="275" spans="1:17" ht="15">
      <c r="A275" s="95">
        <v>2282</v>
      </c>
      <c r="B275" s="110" t="s">
        <v>498</v>
      </c>
      <c r="C275" s="146">
        <v>19</v>
      </c>
      <c r="D275" s="147">
        <v>40</v>
      </c>
      <c r="E275" s="146">
        <v>34</v>
      </c>
      <c r="F275" s="147">
        <v>27</v>
      </c>
      <c r="G275" s="146">
        <v>43</v>
      </c>
      <c r="H275" s="147">
        <v>42</v>
      </c>
      <c r="I275" s="146">
        <v>45</v>
      </c>
      <c r="J275" s="146">
        <v>32</v>
      </c>
      <c r="K275" s="146">
        <v>40</v>
      </c>
      <c r="L275" s="146">
        <v>14</v>
      </c>
      <c r="M275" s="146">
        <v>21</v>
      </c>
      <c r="N275" s="146">
        <v>8</v>
      </c>
      <c r="O275" s="148">
        <v>202</v>
      </c>
      <c r="P275" s="146">
        <v>163</v>
      </c>
      <c r="Q275" s="149">
        <v>365</v>
      </c>
    </row>
    <row r="276" spans="1:17" ht="15">
      <c r="A276" s="95">
        <v>2283</v>
      </c>
      <c r="B276" s="110" t="s">
        <v>499</v>
      </c>
      <c r="C276" s="146">
        <v>25</v>
      </c>
      <c r="D276" s="147">
        <v>35</v>
      </c>
      <c r="E276" s="146">
        <v>44</v>
      </c>
      <c r="F276" s="147">
        <v>37</v>
      </c>
      <c r="G276" s="146">
        <v>78</v>
      </c>
      <c r="H276" s="147">
        <v>42</v>
      </c>
      <c r="I276" s="146">
        <v>89</v>
      </c>
      <c r="J276" s="146">
        <v>35</v>
      </c>
      <c r="K276" s="146">
        <v>60</v>
      </c>
      <c r="L276" s="146">
        <v>26</v>
      </c>
      <c r="M276" s="146">
        <v>21</v>
      </c>
      <c r="N276" s="146">
        <v>6</v>
      </c>
      <c r="O276" s="148">
        <v>317</v>
      </c>
      <c r="P276" s="146">
        <v>181</v>
      </c>
      <c r="Q276" s="149">
        <v>498</v>
      </c>
    </row>
    <row r="277" spans="1:17" ht="15">
      <c r="A277" s="119">
        <v>2284</v>
      </c>
      <c r="B277" s="120" t="s">
        <v>500</v>
      </c>
      <c r="C277" s="146">
        <v>71</v>
      </c>
      <c r="D277" s="147">
        <v>60</v>
      </c>
      <c r="E277" s="146">
        <v>83</v>
      </c>
      <c r="F277" s="147">
        <v>70</v>
      </c>
      <c r="G277" s="146">
        <v>114</v>
      </c>
      <c r="H277" s="147">
        <v>84</v>
      </c>
      <c r="I277" s="146">
        <v>184</v>
      </c>
      <c r="J277" s="146">
        <v>66</v>
      </c>
      <c r="K277" s="146">
        <v>113</v>
      </c>
      <c r="L277" s="146">
        <v>42</v>
      </c>
      <c r="M277" s="146">
        <v>31</v>
      </c>
      <c r="N277" s="146">
        <v>8</v>
      </c>
      <c r="O277" s="148">
        <v>596</v>
      </c>
      <c r="P277" s="146">
        <v>330</v>
      </c>
      <c r="Q277" s="149">
        <v>926</v>
      </c>
    </row>
    <row r="278" spans="1:17" ht="15">
      <c r="A278" s="105">
        <v>23</v>
      </c>
      <c r="B278" s="111" t="s">
        <v>553</v>
      </c>
      <c r="C278" s="106">
        <v>221</v>
      </c>
      <c r="D278" s="150">
        <v>241</v>
      </c>
      <c r="E278" s="106">
        <v>291</v>
      </c>
      <c r="F278" s="150">
        <v>209</v>
      </c>
      <c r="G278" s="106">
        <v>402</v>
      </c>
      <c r="H278" s="150">
        <v>254</v>
      </c>
      <c r="I278" s="106">
        <v>400</v>
      </c>
      <c r="J278" s="106">
        <v>245</v>
      </c>
      <c r="K278" s="106">
        <v>293</v>
      </c>
      <c r="L278" s="106">
        <v>122</v>
      </c>
      <c r="M278" s="106">
        <v>76</v>
      </c>
      <c r="N278" s="106">
        <v>41</v>
      </c>
      <c r="O278" s="151">
        <v>1683</v>
      </c>
      <c r="P278" s="106">
        <v>1112</v>
      </c>
      <c r="Q278" s="152">
        <v>2795</v>
      </c>
    </row>
    <row r="279" spans="1:17" ht="15">
      <c r="A279" s="95">
        <v>2303</v>
      </c>
      <c r="B279" s="110" t="s">
        <v>501</v>
      </c>
      <c r="C279" s="146" t="s">
        <v>153</v>
      </c>
      <c r="D279" s="147">
        <v>10</v>
      </c>
      <c r="E279" s="146">
        <v>15</v>
      </c>
      <c r="F279" s="147" t="s">
        <v>153</v>
      </c>
      <c r="G279" s="146">
        <v>23</v>
      </c>
      <c r="H279" s="147">
        <v>17</v>
      </c>
      <c r="I279" s="146">
        <v>16</v>
      </c>
      <c r="J279" s="146">
        <v>9</v>
      </c>
      <c r="K279" s="146">
        <v>9</v>
      </c>
      <c r="L279" s="146">
        <v>5</v>
      </c>
      <c r="M279" s="146" t="s">
        <v>153</v>
      </c>
      <c r="N279" s="146" t="s">
        <v>153</v>
      </c>
      <c r="O279" s="148">
        <v>69</v>
      </c>
      <c r="P279" s="146">
        <v>54</v>
      </c>
      <c r="Q279" s="149">
        <v>123</v>
      </c>
    </row>
    <row r="280" spans="1:17" ht="15">
      <c r="A280" s="95">
        <v>2305</v>
      </c>
      <c r="B280" s="110" t="s">
        <v>502</v>
      </c>
      <c r="C280" s="146">
        <v>20</v>
      </c>
      <c r="D280" s="147">
        <v>19</v>
      </c>
      <c r="E280" s="146">
        <v>18</v>
      </c>
      <c r="F280" s="147" t="s">
        <v>153</v>
      </c>
      <c r="G280" s="146">
        <v>23</v>
      </c>
      <c r="H280" s="147">
        <v>24</v>
      </c>
      <c r="I280" s="146">
        <v>15</v>
      </c>
      <c r="J280" s="146">
        <v>22</v>
      </c>
      <c r="K280" s="146">
        <v>20</v>
      </c>
      <c r="L280" s="146">
        <v>7</v>
      </c>
      <c r="M280" s="146">
        <v>6</v>
      </c>
      <c r="N280" s="146" t="s">
        <v>153</v>
      </c>
      <c r="O280" s="148">
        <v>102</v>
      </c>
      <c r="P280" s="146">
        <v>89</v>
      </c>
      <c r="Q280" s="149">
        <v>191</v>
      </c>
    </row>
    <row r="281" spans="1:17" ht="15">
      <c r="A281" s="95">
        <v>2309</v>
      </c>
      <c r="B281" s="110" t="s">
        <v>503</v>
      </c>
      <c r="C281" s="146">
        <v>14</v>
      </c>
      <c r="D281" s="147">
        <v>18</v>
      </c>
      <c r="E281" s="146">
        <v>24</v>
      </c>
      <c r="F281" s="147">
        <v>16</v>
      </c>
      <c r="G281" s="146">
        <v>31</v>
      </c>
      <c r="H281" s="147">
        <v>23</v>
      </c>
      <c r="I281" s="146">
        <v>33</v>
      </c>
      <c r="J281" s="146">
        <v>34</v>
      </c>
      <c r="K281" s="146">
        <v>14</v>
      </c>
      <c r="L281" s="146">
        <v>12</v>
      </c>
      <c r="M281" s="146">
        <v>10</v>
      </c>
      <c r="N281" s="146">
        <v>7</v>
      </c>
      <c r="O281" s="148">
        <v>126</v>
      </c>
      <c r="P281" s="146">
        <v>110</v>
      </c>
      <c r="Q281" s="149">
        <v>236</v>
      </c>
    </row>
    <row r="282" spans="1:17" ht="15">
      <c r="A282" s="95">
        <v>2313</v>
      </c>
      <c r="B282" s="110" t="s">
        <v>504</v>
      </c>
      <c r="C282" s="146">
        <v>23</v>
      </c>
      <c r="D282" s="147">
        <v>27</v>
      </c>
      <c r="E282" s="146">
        <v>33</v>
      </c>
      <c r="F282" s="147">
        <v>30</v>
      </c>
      <c r="G282" s="146">
        <v>55</v>
      </c>
      <c r="H282" s="147">
        <v>27</v>
      </c>
      <c r="I282" s="146">
        <v>53</v>
      </c>
      <c r="J282" s="146">
        <v>35</v>
      </c>
      <c r="K282" s="146">
        <v>53</v>
      </c>
      <c r="L282" s="146">
        <v>21</v>
      </c>
      <c r="M282" s="146">
        <v>14</v>
      </c>
      <c r="N282" s="146">
        <v>5</v>
      </c>
      <c r="O282" s="148">
        <v>231</v>
      </c>
      <c r="P282" s="146">
        <v>145</v>
      </c>
      <c r="Q282" s="149">
        <v>376</v>
      </c>
    </row>
    <row r="283" spans="1:17" ht="15">
      <c r="A283" s="95">
        <v>2321</v>
      </c>
      <c r="B283" s="110" t="s">
        <v>505</v>
      </c>
      <c r="C283" s="146">
        <v>12</v>
      </c>
      <c r="D283" s="147">
        <v>21</v>
      </c>
      <c r="E283" s="146">
        <v>23</v>
      </c>
      <c r="F283" s="147">
        <v>17</v>
      </c>
      <c r="G283" s="146">
        <v>28</v>
      </c>
      <c r="H283" s="147">
        <v>24</v>
      </c>
      <c r="I283" s="146">
        <v>22</v>
      </c>
      <c r="J283" s="146">
        <v>19</v>
      </c>
      <c r="K283" s="146">
        <v>20</v>
      </c>
      <c r="L283" s="146">
        <v>5</v>
      </c>
      <c r="M283" s="146">
        <v>5</v>
      </c>
      <c r="N283" s="146">
        <v>0</v>
      </c>
      <c r="O283" s="148">
        <v>110</v>
      </c>
      <c r="P283" s="146">
        <v>86</v>
      </c>
      <c r="Q283" s="149">
        <v>196</v>
      </c>
    </row>
    <row r="284" spans="1:17" ht="15">
      <c r="A284" s="95">
        <v>2326</v>
      </c>
      <c r="B284" s="110" t="s">
        <v>506</v>
      </c>
      <c r="C284" s="146" t="s">
        <v>153</v>
      </c>
      <c r="D284" s="147">
        <v>18</v>
      </c>
      <c r="E284" s="146">
        <v>14</v>
      </c>
      <c r="F284" s="147">
        <v>16</v>
      </c>
      <c r="G284" s="146">
        <v>32</v>
      </c>
      <c r="H284" s="147">
        <v>26</v>
      </c>
      <c r="I284" s="146">
        <v>30</v>
      </c>
      <c r="J284" s="146">
        <v>23</v>
      </c>
      <c r="K284" s="146">
        <v>24</v>
      </c>
      <c r="L284" s="146">
        <v>8</v>
      </c>
      <c r="M284" s="146" t="s">
        <v>153</v>
      </c>
      <c r="N284" s="146">
        <v>4</v>
      </c>
      <c r="O284" s="148">
        <v>112</v>
      </c>
      <c r="P284" s="146">
        <v>95</v>
      </c>
      <c r="Q284" s="149">
        <v>207</v>
      </c>
    </row>
    <row r="285" spans="1:17" ht="15">
      <c r="A285" s="95">
        <v>2361</v>
      </c>
      <c r="B285" s="110" t="s">
        <v>507</v>
      </c>
      <c r="C285" s="146" t="s">
        <v>153</v>
      </c>
      <c r="D285" s="147">
        <v>22</v>
      </c>
      <c r="E285" s="146">
        <v>14</v>
      </c>
      <c r="F285" s="147" t="s">
        <v>153</v>
      </c>
      <c r="G285" s="146">
        <v>31</v>
      </c>
      <c r="H285" s="147">
        <v>23</v>
      </c>
      <c r="I285" s="146">
        <v>36</v>
      </c>
      <c r="J285" s="146">
        <v>23</v>
      </c>
      <c r="K285" s="146">
        <v>29</v>
      </c>
      <c r="L285" s="146">
        <v>13</v>
      </c>
      <c r="M285" s="146" t="s">
        <v>153</v>
      </c>
      <c r="N285" s="146" t="s">
        <v>153</v>
      </c>
      <c r="O285" s="148">
        <v>122</v>
      </c>
      <c r="P285" s="146">
        <v>97</v>
      </c>
      <c r="Q285" s="149">
        <v>219</v>
      </c>
    </row>
    <row r="286" spans="1:17" ht="15">
      <c r="A286" s="119">
        <v>2380</v>
      </c>
      <c r="B286" s="120" t="s">
        <v>508</v>
      </c>
      <c r="C286" s="146">
        <v>129</v>
      </c>
      <c r="D286" s="147">
        <v>106</v>
      </c>
      <c r="E286" s="146">
        <v>150</v>
      </c>
      <c r="F286" s="147">
        <v>92</v>
      </c>
      <c r="G286" s="146">
        <v>179</v>
      </c>
      <c r="H286" s="147">
        <v>91</v>
      </c>
      <c r="I286" s="146">
        <v>195</v>
      </c>
      <c r="J286" s="146">
        <v>80</v>
      </c>
      <c r="K286" s="146">
        <v>124</v>
      </c>
      <c r="L286" s="146">
        <v>51</v>
      </c>
      <c r="M286" s="146">
        <v>34</v>
      </c>
      <c r="N286" s="146">
        <v>18</v>
      </c>
      <c r="O286" s="148">
        <v>811</v>
      </c>
      <c r="P286" s="146">
        <v>438</v>
      </c>
      <c r="Q286" s="149">
        <v>1249</v>
      </c>
    </row>
    <row r="287" spans="1:17" ht="15">
      <c r="A287" s="105">
        <v>24</v>
      </c>
      <c r="B287" s="111" t="s">
        <v>559</v>
      </c>
      <c r="C287" s="106">
        <v>349</v>
      </c>
      <c r="D287" s="150">
        <v>386</v>
      </c>
      <c r="E287" s="106">
        <v>455</v>
      </c>
      <c r="F287" s="150">
        <v>371</v>
      </c>
      <c r="G287" s="106">
        <v>679</v>
      </c>
      <c r="H287" s="150">
        <v>398</v>
      </c>
      <c r="I287" s="106">
        <v>750</v>
      </c>
      <c r="J287" s="106">
        <v>419</v>
      </c>
      <c r="K287" s="106">
        <v>528</v>
      </c>
      <c r="L287" s="106">
        <v>231</v>
      </c>
      <c r="M287" s="106">
        <v>148</v>
      </c>
      <c r="N287" s="106">
        <v>58</v>
      </c>
      <c r="O287" s="151">
        <v>2909</v>
      </c>
      <c r="P287" s="106">
        <v>1863</v>
      </c>
      <c r="Q287" s="152">
        <v>4772</v>
      </c>
    </row>
    <row r="288" spans="1:17" ht="15">
      <c r="A288" s="95">
        <v>2401</v>
      </c>
      <c r="B288" s="110" t="s">
        <v>509</v>
      </c>
      <c r="C288" s="146" t="s">
        <v>153</v>
      </c>
      <c r="D288" s="147">
        <v>12</v>
      </c>
      <c r="E288" s="146">
        <v>12</v>
      </c>
      <c r="F288" s="147">
        <v>11</v>
      </c>
      <c r="G288" s="146">
        <v>23</v>
      </c>
      <c r="H288" s="147">
        <v>10</v>
      </c>
      <c r="I288" s="146">
        <v>27</v>
      </c>
      <c r="J288" s="146">
        <v>18</v>
      </c>
      <c r="K288" s="146">
        <v>8</v>
      </c>
      <c r="L288" s="146">
        <v>7</v>
      </c>
      <c r="M288" s="146" t="s">
        <v>153</v>
      </c>
      <c r="N288" s="146">
        <v>0</v>
      </c>
      <c r="O288" s="148">
        <v>87</v>
      </c>
      <c r="P288" s="146">
        <v>58</v>
      </c>
      <c r="Q288" s="149">
        <v>145</v>
      </c>
    </row>
    <row r="289" spans="1:17" ht="15">
      <c r="A289" s="95">
        <v>2403</v>
      </c>
      <c r="B289" s="110" t="s">
        <v>510</v>
      </c>
      <c r="C289" s="146" t="s">
        <v>153</v>
      </c>
      <c r="D289" s="147">
        <v>6</v>
      </c>
      <c r="E289" s="146" t="s">
        <v>153</v>
      </c>
      <c r="F289" s="147" t="s">
        <v>153</v>
      </c>
      <c r="G289" s="146">
        <v>5</v>
      </c>
      <c r="H289" s="147" t="s">
        <v>153</v>
      </c>
      <c r="I289" s="146">
        <v>9</v>
      </c>
      <c r="J289" s="146">
        <v>4</v>
      </c>
      <c r="K289" s="146">
        <v>9</v>
      </c>
      <c r="L289" s="146">
        <v>5</v>
      </c>
      <c r="M289" s="146">
        <v>4</v>
      </c>
      <c r="N289" s="146">
        <v>0</v>
      </c>
      <c r="O289" s="148">
        <v>31</v>
      </c>
      <c r="P289" s="146">
        <v>21</v>
      </c>
      <c r="Q289" s="149">
        <v>52</v>
      </c>
    </row>
    <row r="290" spans="1:17" ht="15">
      <c r="A290" s="93">
        <v>2404</v>
      </c>
      <c r="B290" s="108" t="s">
        <v>511</v>
      </c>
      <c r="C290" s="146">
        <v>5</v>
      </c>
      <c r="D290" s="147">
        <v>16</v>
      </c>
      <c r="E290" s="146">
        <v>11</v>
      </c>
      <c r="F290" s="147">
        <v>14</v>
      </c>
      <c r="G290" s="146">
        <v>21</v>
      </c>
      <c r="H290" s="147">
        <v>14</v>
      </c>
      <c r="I290" s="146">
        <v>18</v>
      </c>
      <c r="J290" s="146">
        <v>18</v>
      </c>
      <c r="K290" s="146">
        <v>15</v>
      </c>
      <c r="L290" s="146">
        <v>5</v>
      </c>
      <c r="M290" s="146">
        <v>11</v>
      </c>
      <c r="N290" s="146">
        <v>5</v>
      </c>
      <c r="O290" s="148">
        <v>81</v>
      </c>
      <c r="P290" s="146">
        <v>72</v>
      </c>
      <c r="Q290" s="149">
        <v>153</v>
      </c>
    </row>
    <row r="291" spans="1:17" ht="15">
      <c r="A291" s="95">
        <v>2409</v>
      </c>
      <c r="B291" s="110" t="s">
        <v>512</v>
      </c>
      <c r="C291" s="146" t="s">
        <v>153</v>
      </c>
      <c r="D291" s="147">
        <v>7</v>
      </c>
      <c r="E291" s="146">
        <v>19</v>
      </c>
      <c r="F291" s="147" t="s">
        <v>153</v>
      </c>
      <c r="G291" s="146">
        <v>23</v>
      </c>
      <c r="H291" s="147">
        <v>13</v>
      </c>
      <c r="I291" s="146">
        <v>24</v>
      </c>
      <c r="J291" s="146">
        <v>18</v>
      </c>
      <c r="K291" s="146">
        <v>13</v>
      </c>
      <c r="L291" s="146">
        <v>13</v>
      </c>
      <c r="M291" s="146" t="s">
        <v>153</v>
      </c>
      <c r="N291" s="146" t="s">
        <v>153</v>
      </c>
      <c r="O291" s="148">
        <v>94</v>
      </c>
      <c r="P291" s="146">
        <v>60</v>
      </c>
      <c r="Q291" s="149">
        <v>154</v>
      </c>
    </row>
    <row r="292" spans="1:17" ht="15">
      <c r="A292" s="95">
        <v>2417</v>
      </c>
      <c r="B292" s="110" t="s">
        <v>513</v>
      </c>
      <c r="C292" s="146" t="s">
        <v>153</v>
      </c>
      <c r="D292" s="147" t="s">
        <v>153</v>
      </c>
      <c r="E292" s="146">
        <v>5</v>
      </c>
      <c r="F292" s="147" t="s">
        <v>153</v>
      </c>
      <c r="G292" s="146">
        <v>13</v>
      </c>
      <c r="H292" s="147">
        <v>6</v>
      </c>
      <c r="I292" s="146">
        <v>11</v>
      </c>
      <c r="J292" s="146">
        <v>5</v>
      </c>
      <c r="K292" s="146">
        <v>12</v>
      </c>
      <c r="L292" s="146">
        <v>9</v>
      </c>
      <c r="M292" s="146" t="s">
        <v>153</v>
      </c>
      <c r="N292" s="146">
        <v>0</v>
      </c>
      <c r="O292" s="148">
        <v>46</v>
      </c>
      <c r="P292" s="146">
        <v>26</v>
      </c>
      <c r="Q292" s="149">
        <v>72</v>
      </c>
    </row>
    <row r="293" spans="1:17" ht="15">
      <c r="A293" s="95">
        <v>2418</v>
      </c>
      <c r="B293" s="110" t="s">
        <v>514</v>
      </c>
      <c r="C293" s="146">
        <v>5</v>
      </c>
      <c r="D293" s="147">
        <v>10</v>
      </c>
      <c r="E293" s="146">
        <v>13</v>
      </c>
      <c r="F293" s="147" t="s">
        <v>153</v>
      </c>
      <c r="G293" s="146">
        <v>11</v>
      </c>
      <c r="H293" s="147">
        <v>10</v>
      </c>
      <c r="I293" s="146">
        <v>12</v>
      </c>
      <c r="J293" s="146">
        <v>8</v>
      </c>
      <c r="K293" s="146">
        <v>8</v>
      </c>
      <c r="L293" s="146">
        <v>5</v>
      </c>
      <c r="M293" s="146">
        <v>0</v>
      </c>
      <c r="N293" s="146" t="s">
        <v>153</v>
      </c>
      <c r="O293" s="148">
        <v>49</v>
      </c>
      <c r="P293" s="146">
        <v>41</v>
      </c>
      <c r="Q293" s="149">
        <v>90</v>
      </c>
    </row>
    <row r="294" spans="1:17" ht="15">
      <c r="A294" s="95">
        <v>2421</v>
      </c>
      <c r="B294" s="110" t="s">
        <v>515</v>
      </c>
      <c r="C294" s="146" t="s">
        <v>153</v>
      </c>
      <c r="D294" s="147">
        <v>13</v>
      </c>
      <c r="E294" s="146">
        <v>19</v>
      </c>
      <c r="F294" s="147">
        <v>12</v>
      </c>
      <c r="G294" s="146">
        <v>22</v>
      </c>
      <c r="H294" s="147">
        <v>16</v>
      </c>
      <c r="I294" s="146">
        <v>29</v>
      </c>
      <c r="J294" s="146">
        <v>10</v>
      </c>
      <c r="K294" s="146">
        <v>15</v>
      </c>
      <c r="L294" s="146">
        <v>9</v>
      </c>
      <c r="M294" s="146" t="s">
        <v>153</v>
      </c>
      <c r="N294" s="146">
        <v>0</v>
      </c>
      <c r="O294" s="148">
        <v>96</v>
      </c>
      <c r="P294" s="146">
        <v>60</v>
      </c>
      <c r="Q294" s="149">
        <v>156</v>
      </c>
    </row>
    <row r="295" spans="1:17" ht="15">
      <c r="A295" s="95">
        <v>2422</v>
      </c>
      <c r="B295" s="110" t="s">
        <v>516</v>
      </c>
      <c r="C295" s="146">
        <v>5</v>
      </c>
      <c r="D295" s="147">
        <v>5</v>
      </c>
      <c r="E295" s="146">
        <v>5</v>
      </c>
      <c r="F295" s="147" t="s">
        <v>153</v>
      </c>
      <c r="G295" s="146">
        <v>4</v>
      </c>
      <c r="H295" s="147">
        <v>11</v>
      </c>
      <c r="I295" s="146">
        <v>10</v>
      </c>
      <c r="J295" s="146">
        <v>4</v>
      </c>
      <c r="K295" s="146">
        <v>4</v>
      </c>
      <c r="L295" s="146" t="s">
        <v>153</v>
      </c>
      <c r="M295" s="146">
        <v>0</v>
      </c>
      <c r="N295" s="146">
        <v>0</v>
      </c>
      <c r="O295" s="148">
        <v>28</v>
      </c>
      <c r="P295" s="146">
        <v>25</v>
      </c>
      <c r="Q295" s="149">
        <v>53</v>
      </c>
    </row>
    <row r="296" spans="1:17" ht="15">
      <c r="A296" s="95">
        <v>2425</v>
      </c>
      <c r="B296" s="110" t="s">
        <v>517</v>
      </c>
      <c r="C296" s="146" t="s">
        <v>153</v>
      </c>
      <c r="D296" s="147" t="s">
        <v>153</v>
      </c>
      <c r="E296" s="146" t="s">
        <v>153</v>
      </c>
      <c r="F296" s="147">
        <v>9</v>
      </c>
      <c r="G296" s="146">
        <v>14</v>
      </c>
      <c r="H296" s="147" t="s">
        <v>153</v>
      </c>
      <c r="I296" s="146">
        <v>17</v>
      </c>
      <c r="J296" s="146">
        <v>9</v>
      </c>
      <c r="K296" s="146">
        <v>9</v>
      </c>
      <c r="L296" s="146" t="s">
        <v>153</v>
      </c>
      <c r="M296" s="146" t="s">
        <v>153</v>
      </c>
      <c r="N296" s="146">
        <v>0</v>
      </c>
      <c r="O296" s="148">
        <v>47</v>
      </c>
      <c r="P296" s="146">
        <v>32</v>
      </c>
      <c r="Q296" s="149">
        <v>79</v>
      </c>
    </row>
    <row r="297" spans="1:17" ht="15">
      <c r="A297" s="95">
        <v>2460</v>
      </c>
      <c r="B297" s="110" t="s">
        <v>518</v>
      </c>
      <c r="C297" s="146">
        <v>14</v>
      </c>
      <c r="D297" s="147">
        <v>6</v>
      </c>
      <c r="E297" s="146">
        <v>9</v>
      </c>
      <c r="F297" s="147" t="s">
        <v>153</v>
      </c>
      <c r="G297" s="146">
        <v>17</v>
      </c>
      <c r="H297" s="147">
        <v>9</v>
      </c>
      <c r="I297" s="146">
        <v>27</v>
      </c>
      <c r="J297" s="146">
        <v>11</v>
      </c>
      <c r="K297" s="146">
        <v>9</v>
      </c>
      <c r="L297" s="146">
        <v>7</v>
      </c>
      <c r="M297" s="146">
        <v>6</v>
      </c>
      <c r="N297" s="146" t="s">
        <v>153</v>
      </c>
      <c r="O297" s="148">
        <v>82</v>
      </c>
      <c r="P297" s="146">
        <v>44</v>
      </c>
      <c r="Q297" s="149">
        <v>126</v>
      </c>
    </row>
    <row r="298" spans="1:17" ht="15">
      <c r="A298" s="95">
        <v>2462</v>
      </c>
      <c r="B298" s="110" t="s">
        <v>519</v>
      </c>
      <c r="C298" s="146">
        <v>8</v>
      </c>
      <c r="D298" s="147">
        <v>11</v>
      </c>
      <c r="E298" s="146">
        <v>10</v>
      </c>
      <c r="F298" s="147" t="s">
        <v>153</v>
      </c>
      <c r="G298" s="146">
        <v>21</v>
      </c>
      <c r="H298" s="147">
        <v>10</v>
      </c>
      <c r="I298" s="146">
        <v>13</v>
      </c>
      <c r="J298" s="146">
        <v>14</v>
      </c>
      <c r="K298" s="146">
        <v>13</v>
      </c>
      <c r="L298" s="146">
        <v>7</v>
      </c>
      <c r="M298" s="146">
        <v>5</v>
      </c>
      <c r="N298" s="146" t="s">
        <v>153</v>
      </c>
      <c r="O298" s="148">
        <v>70</v>
      </c>
      <c r="P298" s="146">
        <v>56</v>
      </c>
      <c r="Q298" s="149">
        <v>126</v>
      </c>
    </row>
    <row r="299" spans="1:17" ht="15">
      <c r="A299" s="95">
        <v>2463</v>
      </c>
      <c r="B299" s="110" t="s">
        <v>520</v>
      </c>
      <c r="C299" s="146" t="s">
        <v>153</v>
      </c>
      <c r="D299" s="147">
        <v>12</v>
      </c>
      <c r="E299" s="146">
        <v>8</v>
      </c>
      <c r="F299" s="147" t="s">
        <v>153</v>
      </c>
      <c r="G299" s="146">
        <v>9</v>
      </c>
      <c r="H299" s="147">
        <v>9</v>
      </c>
      <c r="I299" s="146">
        <v>8</v>
      </c>
      <c r="J299" s="146">
        <v>9</v>
      </c>
      <c r="K299" s="146">
        <v>11</v>
      </c>
      <c r="L299" s="146">
        <v>0</v>
      </c>
      <c r="M299" s="146" t="s">
        <v>153</v>
      </c>
      <c r="N299" s="146" t="s">
        <v>153</v>
      </c>
      <c r="O299" s="148">
        <v>46</v>
      </c>
      <c r="P299" s="146">
        <v>36</v>
      </c>
      <c r="Q299" s="149">
        <v>82</v>
      </c>
    </row>
    <row r="300" spans="1:17" ht="15">
      <c r="A300" s="95">
        <v>2480</v>
      </c>
      <c r="B300" s="110" t="s">
        <v>521</v>
      </c>
      <c r="C300" s="146">
        <v>163</v>
      </c>
      <c r="D300" s="147">
        <v>161</v>
      </c>
      <c r="E300" s="146">
        <v>221</v>
      </c>
      <c r="F300" s="147">
        <v>165</v>
      </c>
      <c r="G300" s="146">
        <v>285</v>
      </c>
      <c r="H300" s="147">
        <v>158</v>
      </c>
      <c r="I300" s="146">
        <v>314</v>
      </c>
      <c r="J300" s="146">
        <v>156</v>
      </c>
      <c r="K300" s="146">
        <v>209</v>
      </c>
      <c r="L300" s="146">
        <v>82</v>
      </c>
      <c r="M300" s="146">
        <v>64</v>
      </c>
      <c r="N300" s="146">
        <v>21</v>
      </c>
      <c r="O300" s="148">
        <v>1256</v>
      </c>
      <c r="P300" s="146">
        <v>743</v>
      </c>
      <c r="Q300" s="149">
        <v>1999</v>
      </c>
    </row>
    <row r="301" spans="1:17" ht="15">
      <c r="A301" s="95">
        <v>2481</v>
      </c>
      <c r="B301" s="110" t="s">
        <v>522</v>
      </c>
      <c r="C301" s="146">
        <v>15</v>
      </c>
      <c r="D301" s="147">
        <v>16</v>
      </c>
      <c r="E301" s="146">
        <v>24</v>
      </c>
      <c r="F301" s="147">
        <v>21</v>
      </c>
      <c r="G301" s="146">
        <v>34</v>
      </c>
      <c r="H301" s="147">
        <v>18</v>
      </c>
      <c r="I301" s="146">
        <v>28</v>
      </c>
      <c r="J301" s="146">
        <v>20</v>
      </c>
      <c r="K301" s="146">
        <v>27</v>
      </c>
      <c r="L301" s="146">
        <v>6</v>
      </c>
      <c r="M301" s="146">
        <v>11</v>
      </c>
      <c r="N301" s="146">
        <v>4</v>
      </c>
      <c r="O301" s="148">
        <v>139</v>
      </c>
      <c r="P301" s="146">
        <v>85</v>
      </c>
      <c r="Q301" s="149">
        <v>224</v>
      </c>
    </row>
    <row r="302" spans="1:17" ht="15">
      <c r="A302" s="119">
        <v>2482</v>
      </c>
      <c r="B302" s="120" t="s">
        <v>523</v>
      </c>
      <c r="C302" s="146">
        <v>83</v>
      </c>
      <c r="D302" s="147">
        <v>104</v>
      </c>
      <c r="E302" s="146">
        <v>93</v>
      </c>
      <c r="F302" s="147">
        <v>92</v>
      </c>
      <c r="G302" s="146">
        <v>177</v>
      </c>
      <c r="H302" s="147">
        <v>107</v>
      </c>
      <c r="I302" s="146">
        <v>203</v>
      </c>
      <c r="J302" s="146">
        <v>115</v>
      </c>
      <c r="K302" s="146">
        <v>167</v>
      </c>
      <c r="L302" s="146">
        <v>69</v>
      </c>
      <c r="M302" s="146">
        <v>35</v>
      </c>
      <c r="N302" s="146">
        <v>18</v>
      </c>
      <c r="O302" s="148">
        <v>758</v>
      </c>
      <c r="P302" s="146">
        <v>505</v>
      </c>
      <c r="Q302" s="149">
        <v>1263</v>
      </c>
    </row>
    <row r="303" spans="1:17" ht="15">
      <c r="A303" s="105">
        <v>25</v>
      </c>
      <c r="B303" s="111" t="s">
        <v>554</v>
      </c>
      <c r="C303" s="106">
        <v>317</v>
      </c>
      <c r="D303" s="150">
        <v>371</v>
      </c>
      <c r="E303" s="106">
        <v>443</v>
      </c>
      <c r="F303" s="150">
        <v>331</v>
      </c>
      <c r="G303" s="106">
        <v>665</v>
      </c>
      <c r="H303" s="150">
        <v>389</v>
      </c>
      <c r="I303" s="106">
        <v>823</v>
      </c>
      <c r="J303" s="106">
        <v>423</v>
      </c>
      <c r="K303" s="106">
        <v>496</v>
      </c>
      <c r="L303" s="106">
        <v>220</v>
      </c>
      <c r="M303" s="106">
        <v>129</v>
      </c>
      <c r="N303" s="106">
        <v>40</v>
      </c>
      <c r="O303" s="151">
        <v>2873</v>
      </c>
      <c r="P303" s="106">
        <v>1774</v>
      </c>
      <c r="Q303" s="152">
        <v>4647</v>
      </c>
    </row>
    <row r="304" spans="1:17" ht="15">
      <c r="A304" s="95">
        <v>2505</v>
      </c>
      <c r="B304" s="110" t="s">
        <v>524</v>
      </c>
      <c r="C304" s="146" t="s">
        <v>153</v>
      </c>
      <c r="D304" s="147">
        <v>6</v>
      </c>
      <c r="E304" s="146">
        <v>13</v>
      </c>
      <c r="F304" s="147" t="s">
        <v>153</v>
      </c>
      <c r="G304" s="146">
        <v>27</v>
      </c>
      <c r="H304" s="147">
        <v>12</v>
      </c>
      <c r="I304" s="146">
        <v>22</v>
      </c>
      <c r="J304" s="146">
        <v>16</v>
      </c>
      <c r="K304" s="146">
        <v>8</v>
      </c>
      <c r="L304" s="146" t="s">
        <v>153</v>
      </c>
      <c r="M304" s="146" t="s">
        <v>153</v>
      </c>
      <c r="N304" s="146">
        <v>0</v>
      </c>
      <c r="O304" s="148">
        <v>80</v>
      </c>
      <c r="P304" s="146">
        <v>41</v>
      </c>
      <c r="Q304" s="149">
        <v>121</v>
      </c>
    </row>
    <row r="305" spans="1:17" ht="15">
      <c r="A305" s="95">
        <v>2506</v>
      </c>
      <c r="B305" s="110" t="s">
        <v>525</v>
      </c>
      <c r="C305" s="146" t="s">
        <v>153</v>
      </c>
      <c r="D305" s="147">
        <v>6</v>
      </c>
      <c r="E305" s="146">
        <v>5</v>
      </c>
      <c r="F305" s="147">
        <v>5</v>
      </c>
      <c r="G305" s="146">
        <v>11</v>
      </c>
      <c r="H305" s="147" t="s">
        <v>153</v>
      </c>
      <c r="I305" s="146">
        <v>4</v>
      </c>
      <c r="J305" s="146">
        <v>6</v>
      </c>
      <c r="K305" s="146">
        <v>12</v>
      </c>
      <c r="L305" s="146" t="s">
        <v>153</v>
      </c>
      <c r="M305" s="146" t="s">
        <v>153</v>
      </c>
      <c r="N305" s="146">
        <v>0</v>
      </c>
      <c r="O305" s="148">
        <v>38</v>
      </c>
      <c r="P305" s="146">
        <v>22</v>
      </c>
      <c r="Q305" s="149">
        <v>60</v>
      </c>
    </row>
    <row r="306" spans="1:17" ht="15">
      <c r="A306" s="95">
        <v>2510</v>
      </c>
      <c r="B306" s="110" t="s">
        <v>526</v>
      </c>
      <c r="C306" s="146" t="s">
        <v>153</v>
      </c>
      <c r="D306" s="147">
        <v>7</v>
      </c>
      <c r="E306" s="146">
        <v>4</v>
      </c>
      <c r="F306" s="147">
        <v>6</v>
      </c>
      <c r="G306" s="146">
        <v>12</v>
      </c>
      <c r="H306" s="147" t="s">
        <v>153</v>
      </c>
      <c r="I306" s="146">
        <v>11</v>
      </c>
      <c r="J306" s="146">
        <v>8</v>
      </c>
      <c r="K306" s="146">
        <v>6</v>
      </c>
      <c r="L306" s="146" t="s">
        <v>153</v>
      </c>
      <c r="M306" s="146" t="s">
        <v>153</v>
      </c>
      <c r="N306" s="146">
        <v>0</v>
      </c>
      <c r="O306" s="148">
        <v>42</v>
      </c>
      <c r="P306" s="146">
        <v>27</v>
      </c>
      <c r="Q306" s="149">
        <v>69</v>
      </c>
    </row>
    <row r="307" spans="1:17" ht="15">
      <c r="A307" s="95">
        <v>2513</v>
      </c>
      <c r="B307" s="110" t="s">
        <v>527</v>
      </c>
      <c r="C307" s="146" t="s">
        <v>153</v>
      </c>
      <c r="D307" s="147">
        <v>9</v>
      </c>
      <c r="E307" s="146">
        <v>14</v>
      </c>
      <c r="F307" s="147">
        <v>6</v>
      </c>
      <c r="G307" s="146">
        <v>15</v>
      </c>
      <c r="H307" s="147" t="s">
        <v>153</v>
      </c>
      <c r="I307" s="146">
        <v>15</v>
      </c>
      <c r="J307" s="146">
        <v>10</v>
      </c>
      <c r="K307" s="146">
        <v>11</v>
      </c>
      <c r="L307" s="146" t="s">
        <v>153</v>
      </c>
      <c r="M307" s="146" t="s">
        <v>153</v>
      </c>
      <c r="N307" s="146" t="s">
        <v>153</v>
      </c>
      <c r="O307" s="148">
        <v>60</v>
      </c>
      <c r="P307" s="146">
        <v>31</v>
      </c>
      <c r="Q307" s="149">
        <v>91</v>
      </c>
    </row>
    <row r="308" spans="1:17" ht="15">
      <c r="A308" s="95">
        <v>2514</v>
      </c>
      <c r="B308" s="110" t="s">
        <v>528</v>
      </c>
      <c r="C308" s="146">
        <v>23</v>
      </c>
      <c r="D308" s="147">
        <v>34</v>
      </c>
      <c r="E308" s="146">
        <v>26</v>
      </c>
      <c r="F308" s="147">
        <v>24</v>
      </c>
      <c r="G308" s="146">
        <v>59</v>
      </c>
      <c r="H308" s="147">
        <v>43</v>
      </c>
      <c r="I308" s="146">
        <v>62</v>
      </c>
      <c r="J308" s="146">
        <v>29</v>
      </c>
      <c r="K308" s="146">
        <v>41</v>
      </c>
      <c r="L308" s="146" t="s">
        <v>153</v>
      </c>
      <c r="M308" s="146">
        <v>8</v>
      </c>
      <c r="N308" s="146" t="s">
        <v>153</v>
      </c>
      <c r="O308" s="148">
        <v>219</v>
      </c>
      <c r="P308" s="146">
        <v>153</v>
      </c>
      <c r="Q308" s="149">
        <v>372</v>
      </c>
    </row>
    <row r="309" spans="1:17" ht="15">
      <c r="A309" s="93">
        <v>2518</v>
      </c>
      <c r="B309" s="108" t="s">
        <v>529</v>
      </c>
      <c r="C309" s="146">
        <v>11</v>
      </c>
      <c r="D309" s="147">
        <v>16</v>
      </c>
      <c r="E309" s="146">
        <v>14</v>
      </c>
      <c r="F309" s="147">
        <v>11</v>
      </c>
      <c r="G309" s="146">
        <v>27</v>
      </c>
      <c r="H309" s="147">
        <v>14</v>
      </c>
      <c r="I309" s="146">
        <v>22</v>
      </c>
      <c r="J309" s="146">
        <v>11</v>
      </c>
      <c r="K309" s="146">
        <v>16</v>
      </c>
      <c r="L309" s="146">
        <v>6</v>
      </c>
      <c r="M309" s="146">
        <v>6</v>
      </c>
      <c r="N309" s="146">
        <v>0</v>
      </c>
      <c r="O309" s="148">
        <v>96</v>
      </c>
      <c r="P309" s="146">
        <v>58</v>
      </c>
      <c r="Q309" s="149">
        <v>154</v>
      </c>
    </row>
    <row r="310" spans="1:17" ht="15">
      <c r="A310" s="93">
        <v>2521</v>
      </c>
      <c r="B310" s="108" t="s">
        <v>530</v>
      </c>
      <c r="C310" s="146" t="s">
        <v>153</v>
      </c>
      <c r="D310" s="147">
        <v>14</v>
      </c>
      <c r="E310" s="146">
        <v>9</v>
      </c>
      <c r="F310" s="147">
        <v>7</v>
      </c>
      <c r="G310" s="146">
        <v>27</v>
      </c>
      <c r="H310" s="147">
        <v>12</v>
      </c>
      <c r="I310" s="146">
        <v>33</v>
      </c>
      <c r="J310" s="146">
        <v>14</v>
      </c>
      <c r="K310" s="146">
        <v>16</v>
      </c>
      <c r="L310" s="146" t="s">
        <v>153</v>
      </c>
      <c r="M310" s="146" t="s">
        <v>153</v>
      </c>
      <c r="N310" s="146" t="s">
        <v>153</v>
      </c>
      <c r="O310" s="148">
        <v>92</v>
      </c>
      <c r="P310" s="146">
        <v>55</v>
      </c>
      <c r="Q310" s="149">
        <v>147</v>
      </c>
    </row>
    <row r="311" spans="1:17" ht="15">
      <c r="A311" s="93">
        <v>2523</v>
      </c>
      <c r="B311" s="108" t="s">
        <v>531</v>
      </c>
      <c r="C311" s="146">
        <v>21</v>
      </c>
      <c r="D311" s="147">
        <v>20</v>
      </c>
      <c r="E311" s="146">
        <v>23</v>
      </c>
      <c r="F311" s="147">
        <v>21</v>
      </c>
      <c r="G311" s="146">
        <v>39</v>
      </c>
      <c r="H311" s="147">
        <v>20</v>
      </c>
      <c r="I311" s="146">
        <v>35</v>
      </c>
      <c r="J311" s="146">
        <v>24</v>
      </c>
      <c r="K311" s="146">
        <v>33</v>
      </c>
      <c r="L311" s="146" t="s">
        <v>153</v>
      </c>
      <c r="M311" s="146">
        <v>16</v>
      </c>
      <c r="N311" s="146" t="s">
        <v>153</v>
      </c>
      <c r="O311" s="148">
        <v>167</v>
      </c>
      <c r="P311" s="146">
        <v>105</v>
      </c>
      <c r="Q311" s="149">
        <v>272</v>
      </c>
    </row>
    <row r="312" spans="1:17" ht="15">
      <c r="A312" s="93">
        <v>2560</v>
      </c>
      <c r="B312" s="108" t="s">
        <v>532</v>
      </c>
      <c r="C312" s="146" t="s">
        <v>153</v>
      </c>
      <c r="D312" s="147">
        <v>8</v>
      </c>
      <c r="E312" s="146">
        <v>23</v>
      </c>
      <c r="F312" s="147" t="s">
        <v>153</v>
      </c>
      <c r="G312" s="146">
        <v>18</v>
      </c>
      <c r="H312" s="147">
        <v>12</v>
      </c>
      <c r="I312" s="146">
        <v>30</v>
      </c>
      <c r="J312" s="146">
        <v>12</v>
      </c>
      <c r="K312" s="146">
        <v>18</v>
      </c>
      <c r="L312" s="146" t="s">
        <v>153</v>
      </c>
      <c r="M312" s="146" t="s">
        <v>153</v>
      </c>
      <c r="N312" s="146">
        <v>0</v>
      </c>
      <c r="O312" s="148">
        <v>98</v>
      </c>
      <c r="P312" s="146">
        <v>50</v>
      </c>
      <c r="Q312" s="149">
        <v>148</v>
      </c>
    </row>
    <row r="313" spans="1:17" ht="15">
      <c r="A313" s="93">
        <v>2580</v>
      </c>
      <c r="B313" s="108" t="s">
        <v>533</v>
      </c>
      <c r="C313" s="146">
        <v>83</v>
      </c>
      <c r="D313" s="147">
        <v>104</v>
      </c>
      <c r="E313" s="146">
        <v>116</v>
      </c>
      <c r="F313" s="147">
        <v>71</v>
      </c>
      <c r="G313" s="146">
        <v>159</v>
      </c>
      <c r="H313" s="147">
        <v>88</v>
      </c>
      <c r="I313" s="146">
        <v>230</v>
      </c>
      <c r="J313" s="146">
        <v>98</v>
      </c>
      <c r="K313" s="146">
        <v>117</v>
      </c>
      <c r="L313" s="146">
        <v>58</v>
      </c>
      <c r="M313" s="146">
        <v>34</v>
      </c>
      <c r="N313" s="146">
        <v>10</v>
      </c>
      <c r="O313" s="148">
        <v>739</v>
      </c>
      <c r="P313" s="146">
        <v>429</v>
      </c>
      <c r="Q313" s="149">
        <v>1168</v>
      </c>
    </row>
    <row r="314" spans="1:17" ht="15">
      <c r="A314" s="93">
        <v>2581</v>
      </c>
      <c r="B314" s="108" t="s">
        <v>534</v>
      </c>
      <c r="C314" s="146">
        <v>41</v>
      </c>
      <c r="D314" s="147">
        <v>33</v>
      </c>
      <c r="E314" s="146">
        <v>49</v>
      </c>
      <c r="F314" s="147">
        <v>55</v>
      </c>
      <c r="G314" s="146">
        <v>73</v>
      </c>
      <c r="H314" s="147">
        <v>48</v>
      </c>
      <c r="I314" s="146">
        <v>111</v>
      </c>
      <c r="J314" s="146">
        <v>58</v>
      </c>
      <c r="K314" s="146">
        <v>64</v>
      </c>
      <c r="L314" s="146">
        <v>26</v>
      </c>
      <c r="M314" s="146">
        <v>14</v>
      </c>
      <c r="N314" s="146">
        <v>8</v>
      </c>
      <c r="O314" s="148">
        <v>352</v>
      </c>
      <c r="P314" s="146">
        <v>228</v>
      </c>
      <c r="Q314" s="149">
        <v>580</v>
      </c>
    </row>
    <row r="315" spans="1:17" ht="15">
      <c r="A315" s="93">
        <v>2582</v>
      </c>
      <c r="B315" s="108" t="s">
        <v>535</v>
      </c>
      <c r="C315" s="142">
        <v>45</v>
      </c>
      <c r="D315" s="143">
        <v>45</v>
      </c>
      <c r="E315" s="142">
        <v>64</v>
      </c>
      <c r="F315" s="143">
        <v>49</v>
      </c>
      <c r="G315" s="142">
        <v>71</v>
      </c>
      <c r="H315" s="143">
        <v>51</v>
      </c>
      <c r="I315" s="142">
        <v>102</v>
      </c>
      <c r="J315" s="142">
        <v>57</v>
      </c>
      <c r="K315" s="142">
        <v>77</v>
      </c>
      <c r="L315" s="142">
        <v>26</v>
      </c>
      <c r="M315" s="142">
        <v>20</v>
      </c>
      <c r="N315" s="142">
        <v>8</v>
      </c>
      <c r="O315" s="142">
        <v>379</v>
      </c>
      <c r="P315" s="142">
        <v>236</v>
      </c>
      <c r="Q315" s="144">
        <v>615</v>
      </c>
    </row>
    <row r="316" spans="1:17" ht="15">
      <c r="A316" s="93">
        <v>2583</v>
      </c>
      <c r="B316" s="108" t="s">
        <v>536</v>
      </c>
      <c r="C316" s="142">
        <v>20</v>
      </c>
      <c r="D316" s="143">
        <v>38</v>
      </c>
      <c r="E316" s="142">
        <v>42</v>
      </c>
      <c r="F316" s="143">
        <v>33</v>
      </c>
      <c r="G316" s="142">
        <v>46</v>
      </c>
      <c r="H316" s="143">
        <v>34</v>
      </c>
      <c r="I316" s="142">
        <v>55</v>
      </c>
      <c r="J316" s="142">
        <v>33</v>
      </c>
      <c r="K316" s="142">
        <v>35</v>
      </c>
      <c r="L316" s="142" t="s">
        <v>153</v>
      </c>
      <c r="M316" s="142">
        <v>9</v>
      </c>
      <c r="N316" s="142" t="s">
        <v>153</v>
      </c>
      <c r="O316" s="142">
        <v>207</v>
      </c>
      <c r="P316" s="142">
        <v>153</v>
      </c>
      <c r="Q316" s="144">
        <v>360</v>
      </c>
    </row>
    <row r="317" spans="1:17" ht="15">
      <c r="A317" s="93">
        <v>2584</v>
      </c>
      <c r="B317" s="94" t="s">
        <v>537</v>
      </c>
      <c r="C317" s="142">
        <v>41</v>
      </c>
      <c r="D317" s="143">
        <v>31</v>
      </c>
      <c r="E317" s="142">
        <v>42</v>
      </c>
      <c r="F317" s="143">
        <v>36</v>
      </c>
      <c r="G317" s="142">
        <v>81</v>
      </c>
      <c r="H317" s="143">
        <v>45</v>
      </c>
      <c r="I317" s="142">
        <v>91</v>
      </c>
      <c r="J317" s="142">
        <v>48</v>
      </c>
      <c r="K317" s="142">
        <v>42</v>
      </c>
      <c r="L317" s="142" t="s">
        <v>153</v>
      </c>
      <c r="M317" s="142">
        <v>8</v>
      </c>
      <c r="N317" s="142" t="s">
        <v>153</v>
      </c>
      <c r="O317" s="142">
        <v>305</v>
      </c>
      <c r="P317" s="142">
        <v>189</v>
      </c>
      <c r="Q317" s="144">
        <v>494</v>
      </c>
    </row>
    <row r="318" spans="1:17">
      <c r="A318" s="32" t="s">
        <v>121</v>
      </c>
    </row>
    <row r="319" spans="1:17">
      <c r="A319" s="115" t="s">
        <v>573</v>
      </c>
    </row>
    <row r="320" spans="1:17">
      <c r="A320" s="78" t="s">
        <v>576</v>
      </c>
    </row>
    <row r="321" spans="1:1">
      <c r="A321" s="78" t="s">
        <v>612</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0DDF-92BC-4FFD-8684-9661A4647845}">
  <sheetPr codeName="Blad13">
    <tabColor theme="2" tint="-9.9978637043366805E-2"/>
  </sheetPr>
  <dimension ref="A1:P30"/>
  <sheetViews>
    <sheetView zoomScaleNormal="100" workbookViewId="0"/>
  </sheetViews>
  <sheetFormatPr defaultColWidth="9.375" defaultRowHeight="13.8"/>
  <cols>
    <col min="1" max="1" width="26.125" style="24" customWidth="1"/>
    <col min="2" max="16" width="13.375" style="24" customWidth="1"/>
    <col min="17" max="20" width="9.375" style="24" customWidth="1"/>
    <col min="21" max="16384" width="9.375" style="24"/>
  </cols>
  <sheetData>
    <row r="1" spans="1:16">
      <c r="A1" s="74" t="s">
        <v>609</v>
      </c>
    </row>
    <row r="2" spans="1:16" ht="17.25" customHeight="1">
      <c r="A2" s="60" t="s">
        <v>614</v>
      </c>
      <c r="B2" s="60"/>
      <c r="C2" s="60"/>
      <c r="D2" s="60"/>
      <c r="E2" s="60"/>
      <c r="F2" s="60"/>
      <c r="G2" s="60"/>
      <c r="H2" s="60"/>
      <c r="I2" s="60"/>
      <c r="J2" s="60"/>
      <c r="K2" s="60"/>
      <c r="L2" s="60"/>
      <c r="M2" s="60"/>
      <c r="N2" s="60"/>
      <c r="O2" s="60"/>
      <c r="P2" s="60"/>
    </row>
    <row r="3" spans="1:16" ht="17.25" customHeight="1">
      <c r="A3" s="58" t="s">
        <v>608</v>
      </c>
      <c r="B3" s="59"/>
      <c r="C3" s="59"/>
      <c r="D3" s="59"/>
      <c r="E3" s="59"/>
      <c r="F3" s="59"/>
      <c r="G3" s="59"/>
      <c r="H3" s="59"/>
      <c r="I3" s="59"/>
      <c r="J3" s="59"/>
      <c r="K3" s="59"/>
      <c r="L3" s="59"/>
      <c r="M3" s="59"/>
      <c r="N3" s="59"/>
      <c r="O3" s="59"/>
      <c r="P3" s="59"/>
    </row>
    <row r="4" spans="1:16" ht="15.6">
      <c r="A4" s="116" t="s">
        <v>593</v>
      </c>
      <c r="B4" s="123" t="s">
        <v>131</v>
      </c>
      <c r="C4" s="123" t="s">
        <v>118</v>
      </c>
      <c r="D4" s="123" t="s">
        <v>132</v>
      </c>
      <c r="E4" s="123" t="s">
        <v>133</v>
      </c>
      <c r="F4" s="123" t="s">
        <v>119</v>
      </c>
      <c r="G4" s="123" t="s">
        <v>134</v>
      </c>
      <c r="H4" s="123" t="s">
        <v>120</v>
      </c>
      <c r="I4" s="123" t="s">
        <v>135</v>
      </c>
      <c r="J4" s="123" t="s">
        <v>111</v>
      </c>
      <c r="K4" s="123" t="s">
        <v>136</v>
      </c>
      <c r="L4" s="123" t="s">
        <v>112</v>
      </c>
      <c r="M4" s="123" t="s">
        <v>137</v>
      </c>
      <c r="N4" s="123" t="s">
        <v>113</v>
      </c>
      <c r="O4" s="123" t="s">
        <v>138</v>
      </c>
      <c r="P4" s="124" t="s">
        <v>139</v>
      </c>
    </row>
    <row r="5" spans="1:16" ht="15.6">
      <c r="A5" s="129"/>
      <c r="B5" s="123" t="s">
        <v>114</v>
      </c>
      <c r="C5" s="125" t="s">
        <v>115</v>
      </c>
      <c r="D5" s="123" t="s">
        <v>114</v>
      </c>
      <c r="E5" s="125" t="s">
        <v>115</v>
      </c>
      <c r="F5" s="123" t="s">
        <v>114</v>
      </c>
      <c r="G5" s="125" t="s">
        <v>115</v>
      </c>
      <c r="H5" s="123" t="s">
        <v>114</v>
      </c>
      <c r="I5" s="123" t="s">
        <v>115</v>
      </c>
      <c r="J5" s="123" t="s">
        <v>114</v>
      </c>
      <c r="K5" s="123" t="s">
        <v>115</v>
      </c>
      <c r="L5" s="123" t="s">
        <v>114</v>
      </c>
      <c r="M5" s="123" t="s">
        <v>115</v>
      </c>
      <c r="N5" s="126" t="s">
        <v>114</v>
      </c>
      <c r="O5" s="123" t="s">
        <v>115</v>
      </c>
      <c r="P5" s="127" t="s">
        <v>116</v>
      </c>
    </row>
    <row r="6" spans="1:16" ht="15">
      <c r="A6" s="128" t="s">
        <v>594</v>
      </c>
      <c r="B6" s="162">
        <v>662</v>
      </c>
      <c r="C6" s="162">
        <v>669</v>
      </c>
      <c r="D6" s="162">
        <v>975</v>
      </c>
      <c r="E6" s="162">
        <v>800</v>
      </c>
      <c r="F6" s="162">
        <v>1473</v>
      </c>
      <c r="G6" s="162">
        <v>1050</v>
      </c>
      <c r="H6" s="162">
        <v>1753</v>
      </c>
      <c r="I6" s="162">
        <v>941</v>
      </c>
      <c r="J6" s="162">
        <v>1134</v>
      </c>
      <c r="K6" s="162">
        <v>543</v>
      </c>
      <c r="L6" s="162">
        <v>371</v>
      </c>
      <c r="M6" s="162">
        <v>143</v>
      </c>
      <c r="N6" s="162">
        <v>6368</v>
      </c>
      <c r="O6" s="162">
        <v>4146</v>
      </c>
      <c r="P6" s="172">
        <v>10514</v>
      </c>
    </row>
    <row r="7" spans="1:16" ht="15">
      <c r="A7" s="128" t="s">
        <v>595</v>
      </c>
      <c r="B7" s="162">
        <v>2899</v>
      </c>
      <c r="C7" s="162">
        <v>2818</v>
      </c>
      <c r="D7" s="162">
        <v>4056</v>
      </c>
      <c r="E7" s="162">
        <v>2754</v>
      </c>
      <c r="F7" s="162">
        <v>5680</v>
      </c>
      <c r="G7" s="162">
        <v>3523</v>
      </c>
      <c r="H7" s="162">
        <v>6122</v>
      </c>
      <c r="I7" s="162">
        <v>3345</v>
      </c>
      <c r="J7" s="162">
        <v>3729</v>
      </c>
      <c r="K7" s="162">
        <v>1808</v>
      </c>
      <c r="L7" s="162">
        <v>987</v>
      </c>
      <c r="M7" s="162">
        <v>430</v>
      </c>
      <c r="N7" s="162">
        <v>23473</v>
      </c>
      <c r="O7" s="162">
        <v>14678</v>
      </c>
      <c r="P7" s="172">
        <v>38151</v>
      </c>
    </row>
    <row r="8" spans="1:16" ht="15">
      <c r="A8" s="128" t="s">
        <v>596</v>
      </c>
      <c r="B8" s="162">
        <v>1553</v>
      </c>
      <c r="C8" s="162">
        <v>1429</v>
      </c>
      <c r="D8" s="162">
        <v>1962</v>
      </c>
      <c r="E8" s="162">
        <v>1474</v>
      </c>
      <c r="F8" s="162">
        <v>2760</v>
      </c>
      <c r="G8" s="162">
        <v>1594</v>
      </c>
      <c r="H8" s="162">
        <v>3322</v>
      </c>
      <c r="I8" s="162">
        <v>1566</v>
      </c>
      <c r="J8" s="162">
        <v>2350</v>
      </c>
      <c r="K8" s="162">
        <v>948</v>
      </c>
      <c r="L8" s="162">
        <v>744</v>
      </c>
      <c r="M8" s="162">
        <v>243</v>
      </c>
      <c r="N8" s="162">
        <v>12691</v>
      </c>
      <c r="O8" s="162">
        <v>7254</v>
      </c>
      <c r="P8" s="172">
        <v>19945</v>
      </c>
    </row>
    <row r="9" spans="1:16" ht="15">
      <c r="A9" s="128" t="s">
        <v>597</v>
      </c>
      <c r="B9" s="162">
        <v>1654</v>
      </c>
      <c r="C9" s="162">
        <v>1570</v>
      </c>
      <c r="D9" s="162">
        <v>2258</v>
      </c>
      <c r="E9" s="162">
        <v>1688</v>
      </c>
      <c r="F9" s="162">
        <v>3198</v>
      </c>
      <c r="G9" s="162">
        <v>1929</v>
      </c>
      <c r="H9" s="162">
        <v>3847</v>
      </c>
      <c r="I9" s="162">
        <v>1840</v>
      </c>
      <c r="J9" s="162">
        <v>2866</v>
      </c>
      <c r="K9" s="162">
        <v>1164</v>
      </c>
      <c r="L9" s="162">
        <v>1070</v>
      </c>
      <c r="M9" s="162">
        <v>299</v>
      </c>
      <c r="N9" s="162">
        <v>14893</v>
      </c>
      <c r="O9" s="162">
        <v>8490</v>
      </c>
      <c r="P9" s="172">
        <v>23383</v>
      </c>
    </row>
    <row r="10" spans="1:16" ht="15">
      <c r="A10" s="128" t="s">
        <v>598</v>
      </c>
      <c r="B10" s="162">
        <v>1083</v>
      </c>
      <c r="C10" s="162">
        <v>1114</v>
      </c>
      <c r="D10" s="162">
        <v>1495</v>
      </c>
      <c r="E10" s="162">
        <v>1250</v>
      </c>
      <c r="F10" s="162">
        <v>2097</v>
      </c>
      <c r="G10" s="162">
        <v>1400</v>
      </c>
      <c r="H10" s="162">
        <v>2615</v>
      </c>
      <c r="I10" s="162">
        <v>1323</v>
      </c>
      <c r="J10" s="162">
        <v>2065</v>
      </c>
      <c r="K10" s="162">
        <v>841</v>
      </c>
      <c r="L10" s="162">
        <v>795</v>
      </c>
      <c r="M10" s="162">
        <v>253</v>
      </c>
      <c r="N10" s="162">
        <v>10150</v>
      </c>
      <c r="O10" s="162">
        <v>6181</v>
      </c>
      <c r="P10" s="172">
        <v>16331</v>
      </c>
    </row>
    <row r="11" spans="1:16" ht="15">
      <c r="A11" s="129" t="s">
        <v>599</v>
      </c>
      <c r="B11" s="161">
        <v>873</v>
      </c>
      <c r="C11" s="161">
        <v>875</v>
      </c>
      <c r="D11" s="161">
        <v>1121</v>
      </c>
      <c r="E11" s="161">
        <v>945</v>
      </c>
      <c r="F11" s="161">
        <v>1579</v>
      </c>
      <c r="G11" s="161">
        <v>1049</v>
      </c>
      <c r="H11" s="161">
        <v>1927</v>
      </c>
      <c r="I11" s="161">
        <v>979</v>
      </c>
      <c r="J11" s="161">
        <v>1580</v>
      </c>
      <c r="K11" s="161">
        <v>631</v>
      </c>
      <c r="L11" s="161">
        <v>644</v>
      </c>
      <c r="M11" s="161">
        <v>197</v>
      </c>
      <c r="N11" s="161">
        <v>7724</v>
      </c>
      <c r="O11" s="161">
        <v>4676</v>
      </c>
      <c r="P11" s="175">
        <v>12400</v>
      </c>
    </row>
    <row r="12" spans="1:16" ht="15">
      <c r="A12" s="129" t="s">
        <v>600</v>
      </c>
      <c r="B12" s="161">
        <v>662</v>
      </c>
      <c r="C12" s="161">
        <v>627</v>
      </c>
      <c r="D12" s="161">
        <v>884</v>
      </c>
      <c r="E12" s="161">
        <v>680</v>
      </c>
      <c r="F12" s="161">
        <v>1194</v>
      </c>
      <c r="G12" s="161">
        <v>786</v>
      </c>
      <c r="H12" s="161">
        <v>1505</v>
      </c>
      <c r="I12" s="161">
        <v>726</v>
      </c>
      <c r="J12" s="161">
        <v>1239</v>
      </c>
      <c r="K12" s="161">
        <v>464</v>
      </c>
      <c r="L12" s="161">
        <v>562</v>
      </c>
      <c r="M12" s="161">
        <v>147</v>
      </c>
      <c r="N12" s="161">
        <v>6046</v>
      </c>
      <c r="O12" s="161">
        <v>3430</v>
      </c>
      <c r="P12" s="175">
        <v>9476</v>
      </c>
    </row>
    <row r="13" spans="1:16" ht="15">
      <c r="A13" s="129" t="s">
        <v>601</v>
      </c>
      <c r="B13" s="161">
        <v>469</v>
      </c>
      <c r="C13" s="161">
        <v>454</v>
      </c>
      <c r="D13" s="161">
        <v>609</v>
      </c>
      <c r="E13" s="161">
        <v>441</v>
      </c>
      <c r="F13" s="161">
        <v>880</v>
      </c>
      <c r="G13" s="161">
        <v>554</v>
      </c>
      <c r="H13" s="161">
        <v>1042</v>
      </c>
      <c r="I13" s="161">
        <v>502</v>
      </c>
      <c r="J13" s="161">
        <v>880</v>
      </c>
      <c r="K13" s="161">
        <v>311</v>
      </c>
      <c r="L13" s="161">
        <v>438</v>
      </c>
      <c r="M13" s="161">
        <v>103</v>
      </c>
      <c r="N13" s="161">
        <v>4318</v>
      </c>
      <c r="O13" s="161">
        <v>2365</v>
      </c>
      <c r="P13" s="175">
        <v>6683</v>
      </c>
    </row>
    <row r="14" spans="1:16" ht="15">
      <c r="A14" s="129" t="s">
        <v>602</v>
      </c>
      <c r="B14" s="161">
        <v>334</v>
      </c>
      <c r="C14" s="161">
        <v>330</v>
      </c>
      <c r="D14" s="161">
        <v>422</v>
      </c>
      <c r="E14" s="161">
        <v>293</v>
      </c>
      <c r="F14" s="161">
        <v>569</v>
      </c>
      <c r="G14" s="161">
        <v>328</v>
      </c>
      <c r="H14" s="161">
        <v>800</v>
      </c>
      <c r="I14" s="161">
        <v>322</v>
      </c>
      <c r="J14" s="161">
        <v>619</v>
      </c>
      <c r="K14" s="161">
        <v>223</v>
      </c>
      <c r="L14" s="161">
        <v>332</v>
      </c>
      <c r="M14" s="161">
        <v>92</v>
      </c>
      <c r="N14" s="161">
        <v>3076</v>
      </c>
      <c r="O14" s="161">
        <v>1588</v>
      </c>
      <c r="P14" s="175">
        <v>4664</v>
      </c>
    </row>
    <row r="15" spans="1:16" ht="15">
      <c r="A15" s="129" t="s">
        <v>603</v>
      </c>
      <c r="B15" s="161">
        <v>213</v>
      </c>
      <c r="C15" s="161">
        <v>162</v>
      </c>
      <c r="D15" s="161">
        <v>286</v>
      </c>
      <c r="E15" s="161">
        <v>184</v>
      </c>
      <c r="F15" s="161">
        <v>392</v>
      </c>
      <c r="G15" s="161">
        <v>206</v>
      </c>
      <c r="H15" s="161">
        <v>505</v>
      </c>
      <c r="I15" s="161">
        <v>185</v>
      </c>
      <c r="J15" s="161">
        <v>449</v>
      </c>
      <c r="K15" s="161">
        <v>144</v>
      </c>
      <c r="L15" s="161">
        <v>213</v>
      </c>
      <c r="M15" s="161">
        <v>51</v>
      </c>
      <c r="N15" s="161">
        <v>2058</v>
      </c>
      <c r="O15" s="161">
        <v>932</v>
      </c>
      <c r="P15" s="175">
        <v>2990</v>
      </c>
    </row>
    <row r="16" spans="1:16" ht="15">
      <c r="A16" s="129" t="s">
        <v>604</v>
      </c>
      <c r="B16" s="161">
        <v>129</v>
      </c>
      <c r="C16" s="161">
        <v>100</v>
      </c>
      <c r="D16" s="161">
        <v>141</v>
      </c>
      <c r="E16" s="161">
        <v>122</v>
      </c>
      <c r="F16" s="161">
        <v>221</v>
      </c>
      <c r="G16" s="161">
        <v>139</v>
      </c>
      <c r="H16" s="161">
        <v>268</v>
      </c>
      <c r="I16" s="161">
        <v>117</v>
      </c>
      <c r="J16" s="161">
        <v>247</v>
      </c>
      <c r="K16" s="161">
        <v>81</v>
      </c>
      <c r="L16" s="161">
        <v>136</v>
      </c>
      <c r="M16" s="161">
        <v>25</v>
      </c>
      <c r="N16" s="161">
        <v>1142</v>
      </c>
      <c r="O16" s="161">
        <v>584</v>
      </c>
      <c r="P16" s="175">
        <v>1726</v>
      </c>
    </row>
    <row r="17" spans="1:16" ht="15">
      <c r="A17" s="129" t="s">
        <v>605</v>
      </c>
      <c r="B17" s="161">
        <v>75</v>
      </c>
      <c r="C17" s="161">
        <v>70</v>
      </c>
      <c r="D17" s="161">
        <v>87</v>
      </c>
      <c r="E17" s="161">
        <v>72</v>
      </c>
      <c r="F17" s="161">
        <v>162</v>
      </c>
      <c r="G17" s="161">
        <v>70</v>
      </c>
      <c r="H17" s="161">
        <v>184</v>
      </c>
      <c r="I17" s="161">
        <v>55</v>
      </c>
      <c r="J17" s="161">
        <v>143</v>
      </c>
      <c r="K17" s="161">
        <v>57</v>
      </c>
      <c r="L17" s="161">
        <v>95</v>
      </c>
      <c r="M17" s="161">
        <v>18</v>
      </c>
      <c r="N17" s="161">
        <v>746</v>
      </c>
      <c r="O17" s="161">
        <v>342</v>
      </c>
      <c r="P17" s="175">
        <v>1088</v>
      </c>
    </row>
    <row r="18" spans="1:16" ht="15">
      <c r="A18" s="129" t="s">
        <v>606</v>
      </c>
      <c r="B18" s="161">
        <v>145</v>
      </c>
      <c r="C18" s="161">
        <v>123</v>
      </c>
      <c r="D18" s="161">
        <v>164</v>
      </c>
      <c r="E18" s="161">
        <v>102</v>
      </c>
      <c r="F18" s="161">
        <v>231</v>
      </c>
      <c r="G18" s="161">
        <v>130</v>
      </c>
      <c r="H18" s="161">
        <v>226</v>
      </c>
      <c r="I18" s="161">
        <v>100</v>
      </c>
      <c r="J18" s="161">
        <v>214</v>
      </c>
      <c r="K18" s="161">
        <v>81</v>
      </c>
      <c r="L18" s="161">
        <v>111</v>
      </c>
      <c r="M18" s="161">
        <v>30</v>
      </c>
      <c r="N18" s="161">
        <v>1091</v>
      </c>
      <c r="O18" s="161">
        <v>566</v>
      </c>
      <c r="P18" s="175">
        <v>1657</v>
      </c>
    </row>
    <row r="19" spans="1:16" ht="15">
      <c r="A19" s="129" t="s">
        <v>607</v>
      </c>
      <c r="B19" s="161">
        <v>85</v>
      </c>
      <c r="C19" s="161">
        <v>91</v>
      </c>
      <c r="D19" s="161">
        <v>105</v>
      </c>
      <c r="E19" s="161">
        <v>121</v>
      </c>
      <c r="F19" s="161">
        <v>176</v>
      </c>
      <c r="G19" s="161">
        <v>125</v>
      </c>
      <c r="H19" s="161">
        <v>238</v>
      </c>
      <c r="I19" s="161">
        <v>132</v>
      </c>
      <c r="J19" s="161">
        <v>198</v>
      </c>
      <c r="K19" s="161">
        <v>91</v>
      </c>
      <c r="L19" s="161">
        <v>102</v>
      </c>
      <c r="M19" s="161">
        <v>39</v>
      </c>
      <c r="N19" s="161">
        <v>904</v>
      </c>
      <c r="O19" s="161">
        <v>599</v>
      </c>
      <c r="P19" s="175">
        <v>1503</v>
      </c>
    </row>
    <row r="20" spans="1:16" ht="15">
      <c r="A20" s="130" t="s">
        <v>116</v>
      </c>
      <c r="B20" s="161">
        <v>10836</v>
      </c>
      <c r="C20" s="161">
        <v>10432</v>
      </c>
      <c r="D20" s="161">
        <v>14565</v>
      </c>
      <c r="E20" s="161">
        <v>10926</v>
      </c>
      <c r="F20" s="161">
        <v>20612</v>
      </c>
      <c r="G20" s="161">
        <v>12883</v>
      </c>
      <c r="H20" s="161">
        <v>24354</v>
      </c>
      <c r="I20" s="161">
        <v>12133</v>
      </c>
      <c r="J20" s="161">
        <v>17713</v>
      </c>
      <c r="K20" s="161">
        <v>7387</v>
      </c>
      <c r="L20" s="161">
        <v>6600</v>
      </c>
      <c r="M20" s="161">
        <v>2070</v>
      </c>
      <c r="N20" s="161">
        <v>94680</v>
      </c>
      <c r="O20" s="161">
        <v>55831</v>
      </c>
      <c r="P20" s="175">
        <v>150511</v>
      </c>
    </row>
    <row r="21" spans="1:16">
      <c r="A21" s="32" t="s">
        <v>121</v>
      </c>
    </row>
    <row r="22" spans="1:16">
      <c r="A22" s="78" t="s">
        <v>581</v>
      </c>
    </row>
    <row r="23" spans="1:16" ht="17.399999999999999">
      <c r="A23" s="60" t="s">
        <v>613</v>
      </c>
      <c r="B23" s="60"/>
      <c r="C23" s="60"/>
      <c r="D23" s="60"/>
      <c r="E23" s="60"/>
      <c r="F23" s="60"/>
      <c r="G23" s="60"/>
      <c r="H23" s="60"/>
      <c r="I23" s="60"/>
      <c r="J23" s="60"/>
      <c r="K23" s="60"/>
      <c r="L23" s="60"/>
      <c r="M23" s="60"/>
      <c r="N23" s="60"/>
      <c r="O23" s="60"/>
      <c r="P23" s="60"/>
    </row>
    <row r="24" spans="1:16" ht="17.399999999999999">
      <c r="A24" s="58" t="s">
        <v>634</v>
      </c>
      <c r="B24" s="59"/>
      <c r="C24" s="59"/>
      <c r="D24" s="59"/>
      <c r="E24" s="59"/>
      <c r="F24" s="59"/>
      <c r="G24" s="59"/>
      <c r="H24" s="59"/>
      <c r="I24" s="59"/>
      <c r="J24" s="59"/>
      <c r="K24" s="59"/>
      <c r="L24" s="59"/>
      <c r="M24" s="59"/>
      <c r="N24" s="59"/>
      <c r="O24" s="59"/>
      <c r="P24" s="59"/>
    </row>
    <row r="25" spans="1:16" ht="15.6">
      <c r="A25" s="116" t="s">
        <v>593</v>
      </c>
      <c r="B25" s="123" t="s">
        <v>131</v>
      </c>
      <c r="C25" s="123" t="s">
        <v>118</v>
      </c>
      <c r="D25" s="123" t="s">
        <v>132</v>
      </c>
      <c r="E25" s="123" t="s">
        <v>133</v>
      </c>
      <c r="F25" s="123" t="s">
        <v>119</v>
      </c>
      <c r="G25" s="123" t="s">
        <v>134</v>
      </c>
      <c r="H25" s="123" t="s">
        <v>120</v>
      </c>
      <c r="I25" s="123" t="s">
        <v>135</v>
      </c>
      <c r="J25" s="123" t="s">
        <v>111</v>
      </c>
      <c r="K25" s="123" t="s">
        <v>136</v>
      </c>
      <c r="L25" s="123" t="s">
        <v>112</v>
      </c>
      <c r="M25" s="123" t="s">
        <v>137</v>
      </c>
      <c r="N25" s="123" t="s">
        <v>113</v>
      </c>
      <c r="O25" s="123" t="s">
        <v>138</v>
      </c>
      <c r="P25" s="124" t="s">
        <v>139</v>
      </c>
    </row>
    <row r="26" spans="1:16" ht="15.6">
      <c r="A26" s="129"/>
      <c r="B26" s="123" t="s">
        <v>114</v>
      </c>
      <c r="C26" s="125" t="s">
        <v>115</v>
      </c>
      <c r="D26" s="123" t="s">
        <v>114</v>
      </c>
      <c r="E26" s="125" t="s">
        <v>115</v>
      </c>
      <c r="F26" s="123" t="s">
        <v>114</v>
      </c>
      <c r="G26" s="125" t="s">
        <v>115</v>
      </c>
      <c r="H26" s="123" t="s">
        <v>114</v>
      </c>
      <c r="I26" s="123" t="s">
        <v>115</v>
      </c>
      <c r="J26" s="123" t="s">
        <v>114</v>
      </c>
      <c r="K26" s="123" t="s">
        <v>115</v>
      </c>
      <c r="L26" s="123" t="s">
        <v>114</v>
      </c>
      <c r="M26" s="123" t="s">
        <v>115</v>
      </c>
      <c r="N26" s="126" t="s">
        <v>114</v>
      </c>
      <c r="O26" s="123" t="s">
        <v>115</v>
      </c>
      <c r="P26" s="127" t="s">
        <v>116</v>
      </c>
    </row>
    <row r="27" spans="1:16" ht="15">
      <c r="A27" s="128" t="s">
        <v>610</v>
      </c>
      <c r="B27" s="162">
        <v>413181</v>
      </c>
      <c r="C27" s="162">
        <v>397860</v>
      </c>
      <c r="D27" s="162">
        <v>531328</v>
      </c>
      <c r="E27" s="162">
        <v>432003</v>
      </c>
      <c r="F27" s="162">
        <v>772174</v>
      </c>
      <c r="G27" s="162">
        <v>485251</v>
      </c>
      <c r="H27" s="162">
        <v>958817</v>
      </c>
      <c r="I27" s="162">
        <v>458755</v>
      </c>
      <c r="J27" s="162">
        <v>780690</v>
      </c>
      <c r="K27" s="162">
        <v>308942</v>
      </c>
      <c r="L27" s="162">
        <v>364501</v>
      </c>
      <c r="M27" s="162">
        <v>107430</v>
      </c>
      <c r="N27" s="162">
        <v>3820691</v>
      </c>
      <c r="O27" s="162">
        <v>2190241</v>
      </c>
      <c r="P27" s="172">
        <v>6010932</v>
      </c>
    </row>
    <row r="28" spans="1:16" ht="30">
      <c r="A28" s="131" t="s">
        <v>611</v>
      </c>
      <c r="B28" s="207">
        <v>1.284</v>
      </c>
      <c r="C28" s="207">
        <v>1.292</v>
      </c>
      <c r="D28" s="207">
        <v>1.238</v>
      </c>
      <c r="E28" s="207">
        <v>1.347</v>
      </c>
      <c r="F28" s="207">
        <v>1.276</v>
      </c>
      <c r="G28" s="207">
        <v>1.2909999999999999</v>
      </c>
      <c r="H28" s="207">
        <v>1.339</v>
      </c>
      <c r="I28" s="207">
        <v>1.2929999999999999</v>
      </c>
      <c r="J28" s="207">
        <v>1.492</v>
      </c>
      <c r="K28" s="207">
        <v>1.4219999999999999</v>
      </c>
      <c r="L28" s="207">
        <v>1.855</v>
      </c>
      <c r="M28" s="207">
        <v>1.748</v>
      </c>
      <c r="N28" s="207">
        <v>1.369</v>
      </c>
      <c r="O28" s="207">
        <v>1.337</v>
      </c>
      <c r="P28" s="208">
        <v>1.357</v>
      </c>
    </row>
    <row r="29" spans="1:16">
      <c r="A29" s="32" t="s">
        <v>121</v>
      </c>
    </row>
    <row r="30" spans="1:16">
      <c r="A30" s="78" t="s">
        <v>612</v>
      </c>
    </row>
  </sheetData>
  <pageMargins left="0.7" right="0.7" top="0.75" bottom="0.75" header="0.3" footer="0.3"/>
  <pageSetup paperSize="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O27"/>
  <sheetViews>
    <sheetView zoomScaleNormal="100" workbookViewId="0">
      <selection activeCell="E31" sqref="E31"/>
    </sheetView>
  </sheetViews>
  <sheetFormatPr defaultColWidth="9.375" defaultRowHeight="13.5" customHeight="1"/>
  <cols>
    <col min="1" max="1" width="29.5" style="2" customWidth="1"/>
    <col min="2" max="2" width="68.125" style="2" customWidth="1"/>
    <col min="3" max="3" width="13.5" style="2" customWidth="1"/>
    <col min="4" max="13" width="8.125" style="2" customWidth="1"/>
    <col min="14" max="16384" width="9.375" style="2"/>
  </cols>
  <sheetData>
    <row r="1" spans="1:15" ht="46.95" customHeight="1">
      <c r="A1" s="55" t="s">
        <v>23</v>
      </c>
    </row>
    <row r="2" spans="1:15" ht="17.25" customHeight="1">
      <c r="A2" s="33" t="s">
        <v>30</v>
      </c>
      <c r="B2" s="34"/>
      <c r="C2" s="3"/>
      <c r="D2" s="3"/>
      <c r="E2" s="3"/>
      <c r="F2" s="3"/>
      <c r="G2" s="3"/>
      <c r="H2" s="4"/>
    </row>
    <row r="3" spans="1:15" ht="17.25" customHeight="1">
      <c r="A3" s="25" t="s">
        <v>31</v>
      </c>
      <c r="B3" s="34"/>
      <c r="C3" s="5"/>
      <c r="D3" s="6"/>
      <c r="E3" s="6"/>
      <c r="F3" s="3"/>
      <c r="G3" s="3"/>
      <c r="H3" s="4"/>
    </row>
    <row r="4" spans="1:15" ht="17.25" customHeight="1">
      <c r="A4" s="35" t="s">
        <v>32</v>
      </c>
      <c r="B4" s="34"/>
      <c r="C4" s="5"/>
      <c r="D4" s="6"/>
      <c r="E4" s="6"/>
      <c r="F4" s="3"/>
      <c r="G4" s="3"/>
      <c r="H4" s="4"/>
    </row>
    <row r="5" spans="1:15" ht="15.6">
      <c r="A5" s="37" t="s">
        <v>0</v>
      </c>
      <c r="B5" s="62" t="s">
        <v>807</v>
      </c>
      <c r="D5" s="10"/>
      <c r="E5" s="10"/>
      <c r="F5" s="10"/>
      <c r="G5" s="3"/>
      <c r="H5" s="4"/>
    </row>
    <row r="6" spans="1:15" ht="15.6">
      <c r="A6" s="37" t="s">
        <v>1</v>
      </c>
      <c r="B6" s="68">
        <v>45407</v>
      </c>
      <c r="D6" s="12"/>
      <c r="E6" s="10"/>
      <c r="F6" s="10"/>
      <c r="G6" s="3"/>
      <c r="H6" s="4"/>
      <c r="I6" s="4"/>
      <c r="J6" s="4"/>
      <c r="K6" s="4"/>
      <c r="L6" s="4"/>
      <c r="M6" s="4"/>
      <c r="N6" s="4"/>
      <c r="O6" s="4"/>
    </row>
    <row r="7" spans="1:15" ht="15.6">
      <c r="A7" s="53" t="s">
        <v>20</v>
      </c>
      <c r="B7" s="62" t="s">
        <v>27</v>
      </c>
      <c r="D7" s="12"/>
      <c r="E7" s="10"/>
      <c r="F7" s="10"/>
      <c r="G7" s="6"/>
      <c r="H7" s="6"/>
      <c r="I7" s="6"/>
      <c r="J7" s="6"/>
      <c r="K7" s="6"/>
      <c r="L7" s="6"/>
      <c r="M7" s="6"/>
      <c r="N7" s="6"/>
      <c r="O7" s="6"/>
    </row>
    <row r="8" spans="1:15" ht="15.6">
      <c r="A8" s="37" t="s">
        <v>4</v>
      </c>
      <c r="B8" s="38" t="s">
        <v>28</v>
      </c>
      <c r="D8" s="16"/>
      <c r="E8" s="16"/>
      <c r="F8" s="16"/>
      <c r="G8" s="3"/>
      <c r="H8" s="4"/>
      <c r="I8" s="4"/>
      <c r="J8" s="4"/>
      <c r="K8" s="4"/>
      <c r="L8" s="4"/>
      <c r="M8" s="4"/>
      <c r="N8" s="4"/>
      <c r="O8" s="4"/>
    </row>
    <row r="9" spans="1:15" ht="15.6">
      <c r="A9" s="37" t="s">
        <v>13</v>
      </c>
      <c r="B9" s="26"/>
      <c r="C9" s="14"/>
      <c r="D9" s="16"/>
      <c r="E9" s="16"/>
      <c r="F9" s="16"/>
      <c r="G9" s="3"/>
      <c r="H9" s="4"/>
      <c r="I9" s="4"/>
      <c r="J9" s="4"/>
      <c r="K9" s="4"/>
      <c r="L9" s="4"/>
      <c r="M9" s="4"/>
      <c r="N9" s="4"/>
      <c r="O9" s="4"/>
    </row>
    <row r="10" spans="1:15" ht="13.5" customHeight="1">
      <c r="A10" s="26" t="s">
        <v>5</v>
      </c>
      <c r="B10" s="62" t="s">
        <v>33</v>
      </c>
      <c r="C10" s="8"/>
      <c r="E10" s="10"/>
      <c r="F10" s="10"/>
      <c r="G10" s="3"/>
      <c r="H10" s="4"/>
      <c r="I10" s="8"/>
      <c r="J10" s="8"/>
      <c r="K10" s="8"/>
      <c r="L10" s="8"/>
      <c r="M10" s="4"/>
      <c r="N10" s="4"/>
      <c r="O10" s="4"/>
    </row>
    <row r="11" spans="1:15" ht="13.5" customHeight="1">
      <c r="A11" s="26" t="s">
        <v>6</v>
      </c>
      <c r="B11" s="52" t="s">
        <v>34</v>
      </c>
      <c r="D11" s="10"/>
      <c r="E11" s="10"/>
      <c r="F11" s="10"/>
      <c r="G11" s="3"/>
      <c r="H11" s="8"/>
      <c r="I11" s="8"/>
      <c r="J11" s="8"/>
      <c r="K11" s="8"/>
      <c r="L11" s="8"/>
      <c r="M11" s="4"/>
      <c r="N11" s="4"/>
      <c r="O11" s="4"/>
    </row>
    <row r="12" spans="1:15" ht="13.5" customHeight="1">
      <c r="A12" s="26" t="s">
        <v>7</v>
      </c>
      <c r="B12" s="38" t="s">
        <v>35</v>
      </c>
      <c r="D12" s="10"/>
      <c r="E12" s="10"/>
      <c r="F12" s="10"/>
      <c r="G12" s="3"/>
      <c r="H12" s="8"/>
      <c r="I12" s="8"/>
      <c r="J12" s="8"/>
      <c r="K12" s="8"/>
      <c r="L12" s="8"/>
      <c r="M12" s="4"/>
      <c r="N12" s="4"/>
      <c r="O12" s="4"/>
    </row>
    <row r="13" spans="1:15" ht="15.6">
      <c r="A13" s="37" t="s">
        <v>14</v>
      </c>
      <c r="B13" s="26"/>
      <c r="D13" s="10"/>
      <c r="E13" s="10"/>
      <c r="F13" s="10"/>
      <c r="G13" s="3"/>
      <c r="H13" s="8"/>
      <c r="I13" s="4"/>
      <c r="J13" s="4"/>
      <c r="K13" s="4"/>
      <c r="L13" s="4"/>
      <c r="M13" s="4"/>
      <c r="N13" s="4"/>
      <c r="O13" s="4"/>
    </row>
    <row r="14" spans="1:15" ht="13.5" customHeight="1">
      <c r="A14" s="26" t="s">
        <v>5</v>
      </c>
      <c r="B14" s="26" t="s">
        <v>36</v>
      </c>
      <c r="C14" s="8"/>
      <c r="E14" s="10"/>
      <c r="F14" s="8"/>
      <c r="G14" s="4"/>
      <c r="H14" s="4"/>
      <c r="I14" s="4"/>
      <c r="J14" s="4"/>
      <c r="K14" s="4"/>
      <c r="L14" s="4"/>
      <c r="M14" s="4"/>
      <c r="N14" s="4"/>
      <c r="O14" s="4"/>
    </row>
    <row r="15" spans="1:15" ht="13.5" customHeight="1">
      <c r="A15" s="26" t="s">
        <v>6</v>
      </c>
      <c r="B15" s="52" t="s">
        <v>34</v>
      </c>
      <c r="D15" s="10"/>
      <c r="E15" s="10"/>
      <c r="F15" s="8"/>
      <c r="G15" s="4"/>
      <c r="H15" s="4"/>
    </row>
    <row r="16" spans="1:15" ht="13.5" customHeight="1">
      <c r="A16" s="26" t="s">
        <v>7</v>
      </c>
      <c r="B16" s="11" t="s">
        <v>37</v>
      </c>
      <c r="D16" s="10"/>
      <c r="E16" s="10"/>
      <c r="F16" s="8"/>
      <c r="G16" s="4"/>
      <c r="H16" s="4"/>
    </row>
    <row r="17" spans="1:8" ht="15.6">
      <c r="A17" s="26" t="s">
        <v>2</v>
      </c>
      <c r="B17" s="36"/>
      <c r="C17" s="8"/>
      <c r="D17" s="8"/>
      <c r="E17" s="8"/>
      <c r="F17" s="8"/>
      <c r="G17" s="4"/>
      <c r="H17" s="4"/>
    </row>
    <row r="18" spans="1:8" ht="13.5" customHeight="1">
      <c r="A18" s="26" t="s">
        <v>3</v>
      </c>
      <c r="B18" s="36"/>
      <c r="C18" s="8"/>
      <c r="D18" s="8"/>
      <c r="E18" s="8"/>
      <c r="F18" s="8"/>
      <c r="G18" s="4"/>
      <c r="H18" s="4"/>
    </row>
    <row r="19" spans="1:8" ht="13.5" customHeight="1">
      <c r="A19" s="8"/>
      <c r="B19" s="8"/>
      <c r="C19" s="8"/>
      <c r="D19" s="8"/>
      <c r="E19" s="8"/>
      <c r="F19" s="8"/>
      <c r="G19" s="4"/>
      <c r="H19" s="4"/>
    </row>
    <row r="20" spans="1:8" ht="13.5" customHeight="1">
      <c r="A20" s="8"/>
      <c r="B20" s="8"/>
      <c r="C20" s="8"/>
      <c r="D20" s="8"/>
      <c r="E20" s="8"/>
      <c r="F20" s="8"/>
      <c r="G20" s="4"/>
      <c r="H20" s="4"/>
    </row>
    <row r="21" spans="1:8" ht="13.5" customHeight="1">
      <c r="A21" s="11"/>
      <c r="B21" s="11"/>
      <c r="C21" s="11"/>
      <c r="D21" s="11"/>
      <c r="E21" s="11"/>
      <c r="F21" s="11"/>
    </row>
    <row r="22" spans="1:8" ht="13.5" customHeight="1">
      <c r="A22" s="11"/>
      <c r="B22" s="11"/>
      <c r="C22" s="11"/>
      <c r="D22" s="11"/>
      <c r="E22" s="11"/>
      <c r="F22" s="11"/>
    </row>
    <row r="23" spans="1:8" ht="13.5" customHeight="1">
      <c r="A23" s="11"/>
      <c r="B23" s="11"/>
      <c r="C23" s="11"/>
      <c r="D23" s="11"/>
      <c r="E23" s="11"/>
      <c r="F23" s="11"/>
    </row>
    <row r="24" spans="1:8" ht="13.5" customHeight="1">
      <c r="A24" s="11"/>
      <c r="B24" s="11"/>
      <c r="C24" s="11"/>
      <c r="D24" s="11"/>
      <c r="E24" s="11"/>
      <c r="F24" s="11"/>
    </row>
    <row r="25" spans="1:8" ht="13.5" customHeight="1">
      <c r="A25" s="11"/>
      <c r="B25" s="11"/>
      <c r="C25" s="11"/>
      <c r="D25" s="11"/>
      <c r="E25" s="11"/>
      <c r="F25" s="11"/>
    </row>
    <row r="26" spans="1:8" ht="13.5" customHeight="1">
      <c r="A26" s="11"/>
      <c r="B26" s="11"/>
      <c r="C26" s="11"/>
      <c r="D26" s="11"/>
      <c r="E26" s="11"/>
      <c r="F26" s="11"/>
    </row>
    <row r="27" spans="1:8" ht="13.5" customHeight="1">
      <c r="A27" s="11"/>
      <c r="B27" s="11"/>
      <c r="C27" s="11"/>
      <c r="D27" s="11"/>
      <c r="E27" s="11"/>
      <c r="F27" s="11"/>
    </row>
  </sheetData>
  <hyperlinks>
    <hyperlink ref="B12" r:id="rId1" xr:uid="{84C81D37-E20A-4D9C-89AF-E5B6746AF6F6}"/>
    <hyperlink ref="B16" r:id="rId2" xr:uid="{907D0D51-3B0C-4F55-B0DD-CE1EE237E2AD}"/>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99D1-2D0F-4C66-8C84-D2068A808FDA}">
  <sheetPr codeName="Blad14">
    <tabColor theme="2" tint="-9.9978637043366805E-2"/>
  </sheetPr>
  <dimension ref="A1:I320"/>
  <sheetViews>
    <sheetView zoomScaleNormal="100" workbookViewId="0"/>
  </sheetViews>
  <sheetFormatPr defaultColWidth="9.375" defaultRowHeight="13.8"/>
  <cols>
    <col min="1" max="1" width="14.5" style="82" customWidth="1"/>
    <col min="2" max="2" width="19.125" style="24" customWidth="1"/>
    <col min="3" max="9" width="13.375" style="153" customWidth="1"/>
    <col min="10" max="12" width="9.375" style="24" customWidth="1"/>
    <col min="13" max="16384" width="9.375" style="24"/>
  </cols>
  <sheetData>
    <row r="1" spans="1:9">
      <c r="A1" s="133" t="s">
        <v>615</v>
      </c>
    </row>
    <row r="2" spans="1:9" ht="17.25" customHeight="1">
      <c r="A2" s="60" t="s">
        <v>800</v>
      </c>
      <c r="B2" s="60"/>
      <c r="C2" s="155"/>
      <c r="D2" s="155"/>
      <c r="E2" s="155"/>
      <c r="F2" s="155"/>
      <c r="G2" s="155"/>
      <c r="H2" s="155"/>
      <c r="I2" s="155"/>
    </row>
    <row r="3" spans="1:9" ht="17.25" customHeight="1">
      <c r="A3" s="58" t="s">
        <v>641</v>
      </c>
      <c r="B3" s="59"/>
      <c r="C3" s="157"/>
      <c r="D3" s="157"/>
      <c r="E3" s="157"/>
      <c r="F3" s="157"/>
      <c r="G3" s="157"/>
      <c r="H3" s="157"/>
      <c r="I3" s="157"/>
    </row>
    <row r="4" spans="1:9" ht="15.6">
      <c r="A4" s="126" t="s">
        <v>127</v>
      </c>
      <c r="B4" s="138" t="s">
        <v>126</v>
      </c>
      <c r="C4" s="163" t="s">
        <v>616</v>
      </c>
      <c r="D4" s="164" t="s">
        <v>596</v>
      </c>
      <c r="E4" s="164" t="s">
        <v>597</v>
      </c>
      <c r="F4" s="164" t="s">
        <v>598</v>
      </c>
      <c r="G4" s="164" t="s">
        <v>599</v>
      </c>
      <c r="H4" s="163" t="s">
        <v>617</v>
      </c>
      <c r="I4" s="163" t="s">
        <v>113</v>
      </c>
    </row>
    <row r="5" spans="1:9" ht="15">
      <c r="A5" s="102">
        <v>0</v>
      </c>
      <c r="B5" s="118" t="s">
        <v>148</v>
      </c>
      <c r="C5" s="142">
        <v>48665</v>
      </c>
      <c r="D5" s="143">
        <v>19945</v>
      </c>
      <c r="E5" s="142">
        <v>23383</v>
      </c>
      <c r="F5" s="143">
        <v>16331</v>
      </c>
      <c r="G5" s="142">
        <v>12400</v>
      </c>
      <c r="H5" s="143">
        <v>29787</v>
      </c>
      <c r="I5" s="142">
        <v>150511</v>
      </c>
    </row>
    <row r="6" spans="1:9" ht="15">
      <c r="A6" s="105" t="s">
        <v>149</v>
      </c>
      <c r="B6" s="111" t="s">
        <v>539</v>
      </c>
      <c r="C6" s="103">
        <v>9245</v>
      </c>
      <c r="D6" s="145">
        <v>3945</v>
      </c>
      <c r="E6" s="103">
        <v>4240</v>
      </c>
      <c r="F6" s="145">
        <v>3036</v>
      </c>
      <c r="G6" s="103">
        <v>2710</v>
      </c>
      <c r="H6" s="145">
        <v>7337</v>
      </c>
      <c r="I6" s="103">
        <v>30513</v>
      </c>
    </row>
    <row r="7" spans="1:9" ht="15">
      <c r="A7" s="95" t="s">
        <v>151</v>
      </c>
      <c r="B7" s="110" t="s">
        <v>152</v>
      </c>
      <c r="C7" s="142">
        <v>140</v>
      </c>
      <c r="D7" s="143">
        <v>65</v>
      </c>
      <c r="E7" s="142">
        <v>68</v>
      </c>
      <c r="F7" s="143">
        <v>79</v>
      </c>
      <c r="G7" s="142">
        <v>58</v>
      </c>
      <c r="H7" s="143">
        <v>105</v>
      </c>
      <c r="I7" s="142">
        <v>515</v>
      </c>
    </row>
    <row r="8" spans="1:9" ht="15">
      <c r="A8" s="95" t="s">
        <v>154</v>
      </c>
      <c r="B8" s="110" t="s">
        <v>155</v>
      </c>
      <c r="C8" s="146">
        <v>92</v>
      </c>
      <c r="D8" s="147">
        <v>42</v>
      </c>
      <c r="E8" s="146">
        <v>74</v>
      </c>
      <c r="F8" s="147">
        <v>44</v>
      </c>
      <c r="G8" s="146">
        <v>26</v>
      </c>
      <c r="H8" s="147">
        <v>58</v>
      </c>
      <c r="I8" s="146">
        <v>336</v>
      </c>
    </row>
    <row r="9" spans="1:9" ht="15">
      <c r="A9" s="95" t="s">
        <v>156</v>
      </c>
      <c r="B9" s="110" t="s">
        <v>157</v>
      </c>
      <c r="C9" s="146">
        <v>137</v>
      </c>
      <c r="D9" s="147">
        <v>79</v>
      </c>
      <c r="E9" s="146">
        <v>78</v>
      </c>
      <c r="F9" s="147">
        <v>65</v>
      </c>
      <c r="G9" s="146">
        <v>54</v>
      </c>
      <c r="H9" s="147">
        <v>139</v>
      </c>
      <c r="I9" s="146">
        <v>552</v>
      </c>
    </row>
    <row r="10" spans="1:9" ht="15">
      <c r="A10" s="95" t="s">
        <v>158</v>
      </c>
      <c r="B10" s="110" t="s">
        <v>159</v>
      </c>
      <c r="C10" s="146">
        <v>102</v>
      </c>
      <c r="D10" s="147">
        <v>53</v>
      </c>
      <c r="E10" s="146">
        <v>84</v>
      </c>
      <c r="F10" s="147">
        <v>60</v>
      </c>
      <c r="G10" s="146">
        <v>45</v>
      </c>
      <c r="H10" s="147">
        <v>96</v>
      </c>
      <c r="I10" s="146">
        <v>440</v>
      </c>
    </row>
    <row r="11" spans="1:9" ht="15">
      <c r="A11" s="95" t="s">
        <v>160</v>
      </c>
      <c r="B11" s="110" t="s">
        <v>161</v>
      </c>
      <c r="C11" s="146">
        <v>389</v>
      </c>
      <c r="D11" s="147">
        <v>168</v>
      </c>
      <c r="E11" s="146">
        <v>154</v>
      </c>
      <c r="F11" s="147">
        <v>87</v>
      </c>
      <c r="G11" s="146">
        <v>103</v>
      </c>
      <c r="H11" s="147">
        <v>366</v>
      </c>
      <c r="I11" s="146">
        <v>1267</v>
      </c>
    </row>
    <row r="12" spans="1:9" ht="15">
      <c r="A12" s="95" t="s">
        <v>162</v>
      </c>
      <c r="B12" s="110" t="s">
        <v>163</v>
      </c>
      <c r="C12" s="146">
        <v>276</v>
      </c>
      <c r="D12" s="147">
        <v>49</v>
      </c>
      <c r="E12" s="146">
        <v>65</v>
      </c>
      <c r="F12" s="147">
        <v>36</v>
      </c>
      <c r="G12" s="146">
        <v>24</v>
      </c>
      <c r="H12" s="147">
        <v>63</v>
      </c>
      <c r="I12" s="146">
        <v>513</v>
      </c>
    </row>
    <row r="13" spans="1:9" ht="15">
      <c r="A13" s="95" t="s">
        <v>164</v>
      </c>
      <c r="B13" s="110" t="s">
        <v>165</v>
      </c>
      <c r="C13" s="146">
        <v>312</v>
      </c>
      <c r="D13" s="147">
        <v>105</v>
      </c>
      <c r="E13" s="146">
        <v>148</v>
      </c>
      <c r="F13" s="147">
        <v>116</v>
      </c>
      <c r="G13" s="146">
        <v>96</v>
      </c>
      <c r="H13" s="147">
        <v>300</v>
      </c>
      <c r="I13" s="146">
        <v>1077</v>
      </c>
    </row>
    <row r="14" spans="1:9" ht="15">
      <c r="A14" s="95" t="s">
        <v>166</v>
      </c>
      <c r="B14" s="110" t="s">
        <v>167</v>
      </c>
      <c r="C14" s="146">
        <v>362</v>
      </c>
      <c r="D14" s="147">
        <v>122</v>
      </c>
      <c r="E14" s="146">
        <v>117</v>
      </c>
      <c r="F14" s="147">
        <v>96</v>
      </c>
      <c r="G14" s="146">
        <v>73</v>
      </c>
      <c r="H14" s="147">
        <v>203</v>
      </c>
      <c r="I14" s="146">
        <v>973</v>
      </c>
    </row>
    <row r="15" spans="1:9" ht="15">
      <c r="A15" s="95" t="s">
        <v>168</v>
      </c>
      <c r="B15" s="110" t="s">
        <v>169</v>
      </c>
      <c r="C15" s="146">
        <v>92</v>
      </c>
      <c r="D15" s="147">
        <v>23</v>
      </c>
      <c r="E15" s="146">
        <v>27</v>
      </c>
      <c r="F15" s="147">
        <v>20</v>
      </c>
      <c r="G15" s="146">
        <v>29</v>
      </c>
      <c r="H15" s="147">
        <v>80</v>
      </c>
      <c r="I15" s="146">
        <v>271</v>
      </c>
    </row>
    <row r="16" spans="1:9" ht="15">
      <c r="A16" s="95" t="s">
        <v>170</v>
      </c>
      <c r="B16" s="110" t="s">
        <v>171</v>
      </c>
      <c r="C16" s="146">
        <v>236</v>
      </c>
      <c r="D16" s="147">
        <v>118</v>
      </c>
      <c r="E16" s="146">
        <v>149</v>
      </c>
      <c r="F16" s="147">
        <v>115</v>
      </c>
      <c r="G16" s="146">
        <v>100</v>
      </c>
      <c r="H16" s="147">
        <v>232</v>
      </c>
      <c r="I16" s="146">
        <v>950</v>
      </c>
    </row>
    <row r="17" spans="1:9" ht="15">
      <c r="A17" s="95" t="s">
        <v>172</v>
      </c>
      <c r="B17" s="110" t="s">
        <v>173</v>
      </c>
      <c r="C17" s="146">
        <v>130</v>
      </c>
      <c r="D17" s="147">
        <v>39</v>
      </c>
      <c r="E17" s="146">
        <v>79</v>
      </c>
      <c r="F17" s="147">
        <v>57</v>
      </c>
      <c r="G17" s="146">
        <v>42</v>
      </c>
      <c r="H17" s="147">
        <v>261</v>
      </c>
      <c r="I17" s="146">
        <v>608</v>
      </c>
    </row>
    <row r="18" spans="1:9" ht="15">
      <c r="A18" s="95" t="s">
        <v>174</v>
      </c>
      <c r="B18" s="110" t="s">
        <v>175</v>
      </c>
      <c r="C18" s="146">
        <v>119</v>
      </c>
      <c r="D18" s="147">
        <v>46</v>
      </c>
      <c r="E18" s="146">
        <v>55</v>
      </c>
      <c r="F18" s="147">
        <v>26</v>
      </c>
      <c r="G18" s="146">
        <v>37</v>
      </c>
      <c r="H18" s="147">
        <v>76</v>
      </c>
      <c r="I18" s="146">
        <v>359</v>
      </c>
    </row>
    <row r="19" spans="1:9" ht="15">
      <c r="A19" s="95" t="s">
        <v>176</v>
      </c>
      <c r="B19" s="110" t="s">
        <v>177</v>
      </c>
      <c r="C19" s="146">
        <v>36</v>
      </c>
      <c r="D19" s="147" t="s">
        <v>153</v>
      </c>
      <c r="E19" s="146" t="s">
        <v>153</v>
      </c>
      <c r="F19" s="147" t="s">
        <v>153</v>
      </c>
      <c r="G19" s="146">
        <v>7</v>
      </c>
      <c r="H19" s="147">
        <v>32</v>
      </c>
      <c r="I19" s="146">
        <v>120</v>
      </c>
    </row>
    <row r="20" spans="1:9" ht="15">
      <c r="A20" s="95" t="s">
        <v>178</v>
      </c>
      <c r="B20" s="110" t="s">
        <v>179</v>
      </c>
      <c r="C20" s="146">
        <v>843</v>
      </c>
      <c r="D20" s="147" t="s">
        <v>153</v>
      </c>
      <c r="E20" s="146" t="s">
        <v>153</v>
      </c>
      <c r="F20" s="147" t="s">
        <v>153</v>
      </c>
      <c r="G20" s="146">
        <v>0</v>
      </c>
      <c r="H20" s="147">
        <v>0</v>
      </c>
      <c r="I20" s="146">
        <v>866</v>
      </c>
    </row>
    <row r="21" spans="1:9" ht="15">
      <c r="A21" s="95" t="s">
        <v>180</v>
      </c>
      <c r="B21" s="110" t="s">
        <v>181</v>
      </c>
      <c r="C21" s="146">
        <v>87</v>
      </c>
      <c r="D21" s="147">
        <v>50</v>
      </c>
      <c r="E21" s="146">
        <v>77</v>
      </c>
      <c r="F21" s="147">
        <v>63</v>
      </c>
      <c r="G21" s="146">
        <v>45</v>
      </c>
      <c r="H21" s="147">
        <v>114</v>
      </c>
      <c r="I21" s="146">
        <v>436</v>
      </c>
    </row>
    <row r="22" spans="1:9" ht="15">
      <c r="A22" s="95" t="s">
        <v>182</v>
      </c>
      <c r="B22" s="110" t="s">
        <v>183</v>
      </c>
      <c r="C22" s="146">
        <v>285</v>
      </c>
      <c r="D22" s="147">
        <v>112</v>
      </c>
      <c r="E22" s="146">
        <v>103</v>
      </c>
      <c r="F22" s="147">
        <v>108</v>
      </c>
      <c r="G22" s="146">
        <v>90</v>
      </c>
      <c r="H22" s="147">
        <v>122</v>
      </c>
      <c r="I22" s="146">
        <v>820</v>
      </c>
    </row>
    <row r="23" spans="1:9" ht="15">
      <c r="A23" s="95" t="s">
        <v>184</v>
      </c>
      <c r="B23" s="110" t="s">
        <v>150</v>
      </c>
      <c r="C23" s="146">
        <v>3748</v>
      </c>
      <c r="D23" s="147">
        <v>2047</v>
      </c>
      <c r="E23" s="146">
        <v>2029</v>
      </c>
      <c r="F23" s="147">
        <v>1322</v>
      </c>
      <c r="G23" s="146">
        <v>1222</v>
      </c>
      <c r="H23" s="147">
        <v>3349</v>
      </c>
      <c r="I23" s="146">
        <v>13717</v>
      </c>
    </row>
    <row r="24" spans="1:9" ht="15">
      <c r="A24" s="95" t="s">
        <v>185</v>
      </c>
      <c r="B24" s="110" t="s">
        <v>186</v>
      </c>
      <c r="C24" s="146">
        <v>271</v>
      </c>
      <c r="D24" s="147">
        <v>141</v>
      </c>
      <c r="E24" s="146">
        <v>174</v>
      </c>
      <c r="F24" s="147">
        <v>166</v>
      </c>
      <c r="G24" s="146">
        <v>148</v>
      </c>
      <c r="H24" s="147">
        <v>258</v>
      </c>
      <c r="I24" s="146">
        <v>1158</v>
      </c>
    </row>
    <row r="25" spans="1:9" ht="15">
      <c r="A25" s="95" t="s">
        <v>187</v>
      </c>
      <c r="B25" s="110" t="s">
        <v>188</v>
      </c>
      <c r="C25" s="146">
        <v>344</v>
      </c>
      <c r="D25" s="147">
        <v>142</v>
      </c>
      <c r="E25" s="146">
        <v>161</v>
      </c>
      <c r="F25" s="147">
        <v>122</v>
      </c>
      <c r="G25" s="146">
        <v>112</v>
      </c>
      <c r="H25" s="147">
        <v>455</v>
      </c>
      <c r="I25" s="146">
        <v>1336</v>
      </c>
    </row>
    <row r="26" spans="1:9" ht="15">
      <c r="A26" s="95" t="s">
        <v>189</v>
      </c>
      <c r="B26" s="110" t="s">
        <v>190</v>
      </c>
      <c r="C26" s="146">
        <v>159</v>
      </c>
      <c r="D26" s="147">
        <v>69</v>
      </c>
      <c r="E26" s="146">
        <v>67</v>
      </c>
      <c r="F26" s="147">
        <v>37</v>
      </c>
      <c r="G26" s="146">
        <v>41</v>
      </c>
      <c r="H26" s="147">
        <v>112</v>
      </c>
      <c r="I26" s="146">
        <v>485</v>
      </c>
    </row>
    <row r="27" spans="1:9" ht="15">
      <c r="A27" s="95" t="s">
        <v>191</v>
      </c>
      <c r="B27" s="110" t="s">
        <v>192</v>
      </c>
      <c r="C27" s="146">
        <v>230</v>
      </c>
      <c r="D27" s="147">
        <v>85</v>
      </c>
      <c r="E27" s="146">
        <v>104</v>
      </c>
      <c r="F27" s="147">
        <v>106</v>
      </c>
      <c r="G27" s="146">
        <v>99</v>
      </c>
      <c r="H27" s="147">
        <v>252</v>
      </c>
      <c r="I27" s="146">
        <v>876</v>
      </c>
    </row>
    <row r="28" spans="1:9" ht="15">
      <c r="A28" s="95" t="s">
        <v>193</v>
      </c>
      <c r="B28" s="110" t="s">
        <v>194</v>
      </c>
      <c r="C28" s="146">
        <v>177</v>
      </c>
      <c r="D28" s="147">
        <v>126</v>
      </c>
      <c r="E28" s="146">
        <v>94</v>
      </c>
      <c r="F28" s="147">
        <v>61</v>
      </c>
      <c r="G28" s="146">
        <v>43</v>
      </c>
      <c r="H28" s="147">
        <v>225</v>
      </c>
      <c r="I28" s="146">
        <v>726</v>
      </c>
    </row>
    <row r="29" spans="1:9" ht="15">
      <c r="A29" s="95" t="s">
        <v>195</v>
      </c>
      <c r="B29" s="110" t="s">
        <v>196</v>
      </c>
      <c r="C29" s="146">
        <v>38</v>
      </c>
      <c r="D29" s="147">
        <v>23</v>
      </c>
      <c r="E29" s="146">
        <v>20</v>
      </c>
      <c r="F29" s="147">
        <v>26</v>
      </c>
      <c r="G29" s="146">
        <v>26</v>
      </c>
      <c r="H29" s="147">
        <v>34</v>
      </c>
      <c r="I29" s="146">
        <v>167</v>
      </c>
    </row>
    <row r="30" spans="1:9" ht="15">
      <c r="A30" s="95" t="s">
        <v>197</v>
      </c>
      <c r="B30" s="110" t="s">
        <v>198</v>
      </c>
      <c r="C30" s="146">
        <v>410</v>
      </c>
      <c r="D30" s="147">
        <v>112</v>
      </c>
      <c r="E30" s="146">
        <v>149</v>
      </c>
      <c r="F30" s="147">
        <v>123</v>
      </c>
      <c r="G30" s="146">
        <v>96</v>
      </c>
      <c r="H30" s="147">
        <v>215</v>
      </c>
      <c r="I30" s="146">
        <v>1105</v>
      </c>
    </row>
    <row r="31" spans="1:9" ht="15">
      <c r="A31" s="95" t="s">
        <v>199</v>
      </c>
      <c r="B31" s="110" t="s">
        <v>200</v>
      </c>
      <c r="C31" s="146">
        <v>86</v>
      </c>
      <c r="D31" s="147">
        <v>36</v>
      </c>
      <c r="E31" s="146">
        <v>82</v>
      </c>
      <c r="F31" s="147">
        <v>45</v>
      </c>
      <c r="G31" s="146">
        <v>57</v>
      </c>
      <c r="H31" s="147">
        <v>94</v>
      </c>
      <c r="I31" s="146">
        <v>400</v>
      </c>
    </row>
    <row r="32" spans="1:9" ht="15">
      <c r="A32" s="119" t="s">
        <v>201</v>
      </c>
      <c r="B32" s="120" t="s">
        <v>202</v>
      </c>
      <c r="C32" s="146">
        <v>145</v>
      </c>
      <c r="D32" s="147">
        <v>52</v>
      </c>
      <c r="E32" s="146">
        <v>67</v>
      </c>
      <c r="F32" s="147">
        <v>51</v>
      </c>
      <c r="G32" s="146">
        <v>38</v>
      </c>
      <c r="H32" s="147">
        <v>102</v>
      </c>
      <c r="I32" s="146">
        <v>455</v>
      </c>
    </row>
    <row r="33" spans="1:9" ht="15">
      <c r="A33" s="105" t="s">
        <v>203</v>
      </c>
      <c r="B33" s="111" t="s">
        <v>540</v>
      </c>
      <c r="C33" s="106">
        <v>1629</v>
      </c>
      <c r="D33" s="150">
        <v>651</v>
      </c>
      <c r="E33" s="106">
        <v>746</v>
      </c>
      <c r="F33" s="150">
        <v>550</v>
      </c>
      <c r="G33" s="106">
        <v>442</v>
      </c>
      <c r="H33" s="150">
        <v>1022</v>
      </c>
      <c r="I33" s="106">
        <v>5040</v>
      </c>
    </row>
    <row r="34" spans="1:9" ht="15">
      <c r="A34" s="95" t="s">
        <v>205</v>
      </c>
      <c r="B34" s="110" t="s">
        <v>206</v>
      </c>
      <c r="C34" s="146">
        <v>53</v>
      </c>
      <c r="D34" s="147">
        <v>37</v>
      </c>
      <c r="E34" s="146">
        <v>34</v>
      </c>
      <c r="F34" s="147">
        <v>15</v>
      </c>
      <c r="G34" s="146">
        <v>20</v>
      </c>
      <c r="H34" s="147">
        <v>88</v>
      </c>
      <c r="I34" s="146">
        <v>247</v>
      </c>
    </row>
    <row r="35" spans="1:9" ht="15">
      <c r="A35" s="95" t="s">
        <v>207</v>
      </c>
      <c r="B35" s="110" t="s">
        <v>208</v>
      </c>
      <c r="C35" s="146">
        <v>31</v>
      </c>
      <c r="D35" s="147">
        <v>16</v>
      </c>
      <c r="E35" s="146">
        <v>22</v>
      </c>
      <c r="F35" s="147">
        <v>19</v>
      </c>
      <c r="G35" s="146">
        <v>26</v>
      </c>
      <c r="H35" s="147">
        <v>68</v>
      </c>
      <c r="I35" s="146">
        <v>182</v>
      </c>
    </row>
    <row r="36" spans="1:9" ht="15">
      <c r="A36" s="95" t="s">
        <v>209</v>
      </c>
      <c r="B36" s="110" t="s">
        <v>210</v>
      </c>
      <c r="C36" s="146">
        <v>41</v>
      </c>
      <c r="D36" s="147">
        <v>8</v>
      </c>
      <c r="E36" s="146">
        <v>17</v>
      </c>
      <c r="F36" s="147">
        <v>22</v>
      </c>
      <c r="G36" s="146">
        <v>11</v>
      </c>
      <c r="H36" s="147">
        <v>15</v>
      </c>
      <c r="I36" s="146">
        <v>114</v>
      </c>
    </row>
    <row r="37" spans="1:9" ht="15">
      <c r="A37" s="95" t="s">
        <v>211</v>
      </c>
      <c r="B37" s="110" t="s">
        <v>212</v>
      </c>
      <c r="C37" s="146">
        <v>74</v>
      </c>
      <c r="D37" s="147">
        <v>37</v>
      </c>
      <c r="E37" s="146">
        <v>27</v>
      </c>
      <c r="F37" s="147">
        <v>15</v>
      </c>
      <c r="G37" s="146">
        <v>23</v>
      </c>
      <c r="H37" s="147">
        <v>48</v>
      </c>
      <c r="I37" s="146">
        <v>224</v>
      </c>
    </row>
    <row r="38" spans="1:9" ht="15">
      <c r="A38" s="95" t="s">
        <v>213</v>
      </c>
      <c r="B38" s="110" t="s">
        <v>214</v>
      </c>
      <c r="C38" s="146">
        <v>173</v>
      </c>
      <c r="D38" s="147">
        <v>61</v>
      </c>
      <c r="E38" s="146">
        <v>49</v>
      </c>
      <c r="F38" s="147">
        <v>37</v>
      </c>
      <c r="G38" s="146">
        <v>32</v>
      </c>
      <c r="H38" s="147">
        <v>34</v>
      </c>
      <c r="I38" s="146">
        <v>386</v>
      </c>
    </row>
    <row r="39" spans="1:9" ht="15">
      <c r="A39" s="95" t="s">
        <v>215</v>
      </c>
      <c r="B39" s="110" t="s">
        <v>204</v>
      </c>
      <c r="C39" s="146">
        <v>960</v>
      </c>
      <c r="D39" s="147">
        <v>370</v>
      </c>
      <c r="E39" s="146">
        <v>398</v>
      </c>
      <c r="F39" s="147">
        <v>288</v>
      </c>
      <c r="G39" s="146">
        <v>203</v>
      </c>
      <c r="H39" s="147">
        <v>449</v>
      </c>
      <c r="I39" s="146">
        <v>2668</v>
      </c>
    </row>
    <row r="40" spans="1:9" ht="15">
      <c r="A40" s="95" t="s">
        <v>216</v>
      </c>
      <c r="B40" s="110" t="s">
        <v>217</v>
      </c>
      <c r="C40" s="146">
        <v>179</v>
      </c>
      <c r="D40" s="147">
        <v>80</v>
      </c>
      <c r="E40" s="146">
        <v>115</v>
      </c>
      <c r="F40" s="147">
        <v>98</v>
      </c>
      <c r="G40" s="146">
        <v>66</v>
      </c>
      <c r="H40" s="147">
        <v>224</v>
      </c>
      <c r="I40" s="146">
        <v>762</v>
      </c>
    </row>
    <row r="41" spans="1:9" ht="15">
      <c r="A41" s="119" t="s">
        <v>218</v>
      </c>
      <c r="B41" s="120" t="s">
        <v>219</v>
      </c>
      <c r="C41" s="146">
        <v>121</v>
      </c>
      <c r="D41" s="147">
        <v>42</v>
      </c>
      <c r="E41" s="146">
        <v>86</v>
      </c>
      <c r="F41" s="147">
        <v>59</v>
      </c>
      <c r="G41" s="146">
        <v>63</v>
      </c>
      <c r="H41" s="147">
        <v>107</v>
      </c>
      <c r="I41" s="146">
        <v>478</v>
      </c>
    </row>
    <row r="42" spans="1:9" ht="15">
      <c r="A42" s="105" t="s">
        <v>220</v>
      </c>
      <c r="B42" s="111" t="s">
        <v>555</v>
      </c>
      <c r="C42" s="106">
        <v>1412</v>
      </c>
      <c r="D42" s="150">
        <v>642</v>
      </c>
      <c r="E42" s="106">
        <v>654</v>
      </c>
      <c r="F42" s="150">
        <v>447</v>
      </c>
      <c r="G42" s="106">
        <v>363</v>
      </c>
      <c r="H42" s="150">
        <v>806</v>
      </c>
      <c r="I42" s="106">
        <v>4324</v>
      </c>
    </row>
    <row r="43" spans="1:9" ht="15">
      <c r="A43" s="95" t="s">
        <v>221</v>
      </c>
      <c r="B43" s="110" t="s">
        <v>222</v>
      </c>
      <c r="C43" s="146">
        <v>107</v>
      </c>
      <c r="D43" s="147">
        <v>58</v>
      </c>
      <c r="E43" s="146" t="s">
        <v>153</v>
      </c>
      <c r="F43" s="147" t="s">
        <v>153</v>
      </c>
      <c r="G43" s="146">
        <v>0</v>
      </c>
      <c r="H43" s="147" t="s">
        <v>153</v>
      </c>
      <c r="I43" s="146">
        <v>172</v>
      </c>
    </row>
    <row r="44" spans="1:9" ht="15">
      <c r="A44" s="95" t="s">
        <v>223</v>
      </c>
      <c r="B44" s="110" t="s">
        <v>224</v>
      </c>
      <c r="C44" s="146">
        <v>38</v>
      </c>
      <c r="D44" s="147">
        <v>29</v>
      </c>
      <c r="E44" s="146">
        <v>33</v>
      </c>
      <c r="F44" s="147">
        <v>23</v>
      </c>
      <c r="G44" s="146">
        <v>8</v>
      </c>
      <c r="H44" s="147">
        <v>33</v>
      </c>
      <c r="I44" s="146">
        <v>164</v>
      </c>
    </row>
    <row r="45" spans="1:9" ht="15">
      <c r="A45" s="95" t="s">
        <v>225</v>
      </c>
      <c r="B45" s="110" t="s">
        <v>226</v>
      </c>
      <c r="C45" s="146">
        <v>219</v>
      </c>
      <c r="D45" s="147">
        <v>136</v>
      </c>
      <c r="E45" s="146">
        <v>158</v>
      </c>
      <c r="F45" s="147">
        <v>107</v>
      </c>
      <c r="G45" s="146">
        <v>99</v>
      </c>
      <c r="H45" s="147">
        <v>204</v>
      </c>
      <c r="I45" s="146">
        <v>923</v>
      </c>
    </row>
    <row r="46" spans="1:9" ht="15">
      <c r="A46" s="95" t="s">
        <v>227</v>
      </c>
      <c r="B46" s="110" t="s">
        <v>228</v>
      </c>
      <c r="C46" s="146">
        <v>66</v>
      </c>
      <c r="D46" s="147">
        <v>33</v>
      </c>
      <c r="E46" s="146">
        <v>40</v>
      </c>
      <c r="F46" s="147">
        <v>25</v>
      </c>
      <c r="G46" s="146">
        <v>35</v>
      </c>
      <c r="H46" s="147">
        <v>41</v>
      </c>
      <c r="I46" s="146">
        <v>240</v>
      </c>
    </row>
    <row r="47" spans="1:9" ht="15">
      <c r="A47" s="95" t="s">
        <v>229</v>
      </c>
      <c r="B47" s="110" t="s">
        <v>230</v>
      </c>
      <c r="C47" s="146">
        <v>248</v>
      </c>
      <c r="D47" s="147">
        <v>45</v>
      </c>
      <c r="E47" s="146" t="s">
        <v>153</v>
      </c>
      <c r="F47" s="147" t="s">
        <v>153</v>
      </c>
      <c r="G47" s="146">
        <v>7</v>
      </c>
      <c r="H47" s="147" t="s">
        <v>153</v>
      </c>
      <c r="I47" s="146">
        <v>332</v>
      </c>
    </row>
    <row r="48" spans="1:9" ht="15">
      <c r="A48" s="95" t="s">
        <v>231</v>
      </c>
      <c r="B48" s="110" t="s">
        <v>232</v>
      </c>
      <c r="C48" s="146">
        <v>96</v>
      </c>
      <c r="D48" s="147">
        <v>80</v>
      </c>
      <c r="E48" s="146">
        <v>107</v>
      </c>
      <c r="F48" s="147">
        <v>100</v>
      </c>
      <c r="G48" s="146">
        <v>58</v>
      </c>
      <c r="H48" s="147">
        <v>91</v>
      </c>
      <c r="I48" s="146">
        <v>532</v>
      </c>
    </row>
    <row r="49" spans="1:9" ht="15">
      <c r="A49" s="95" t="s">
        <v>233</v>
      </c>
      <c r="B49" s="110" t="s">
        <v>234</v>
      </c>
      <c r="C49" s="146">
        <v>504</v>
      </c>
      <c r="D49" s="147">
        <v>193</v>
      </c>
      <c r="E49" s="146">
        <v>188</v>
      </c>
      <c r="F49" s="147">
        <v>110</v>
      </c>
      <c r="G49" s="146">
        <v>79</v>
      </c>
      <c r="H49" s="147">
        <v>261</v>
      </c>
      <c r="I49" s="146">
        <v>1335</v>
      </c>
    </row>
    <row r="50" spans="1:9" ht="15">
      <c r="A50" s="95" t="s">
        <v>235</v>
      </c>
      <c r="B50" s="110" t="s">
        <v>236</v>
      </c>
      <c r="C50" s="146">
        <v>78</v>
      </c>
      <c r="D50" s="147">
        <v>44</v>
      </c>
      <c r="E50" s="146">
        <v>83</v>
      </c>
      <c r="F50" s="147">
        <v>54</v>
      </c>
      <c r="G50" s="146">
        <v>51</v>
      </c>
      <c r="H50" s="147">
        <v>124</v>
      </c>
      <c r="I50" s="146">
        <v>434</v>
      </c>
    </row>
    <row r="51" spans="1:9" ht="15">
      <c r="A51" s="119" t="s">
        <v>237</v>
      </c>
      <c r="B51" s="120" t="s">
        <v>238</v>
      </c>
      <c r="C51" s="146">
        <v>56</v>
      </c>
      <c r="D51" s="147">
        <v>24</v>
      </c>
      <c r="E51" s="146">
        <v>25</v>
      </c>
      <c r="F51" s="147">
        <v>17</v>
      </c>
      <c r="G51" s="146">
        <v>26</v>
      </c>
      <c r="H51" s="147">
        <v>44</v>
      </c>
      <c r="I51" s="146">
        <v>192</v>
      </c>
    </row>
    <row r="52" spans="1:9" ht="15">
      <c r="A52" s="105" t="s">
        <v>239</v>
      </c>
      <c r="B52" s="111" t="s">
        <v>556</v>
      </c>
      <c r="C52" s="106">
        <v>2685</v>
      </c>
      <c r="D52" s="150">
        <v>657</v>
      </c>
      <c r="E52" s="106">
        <v>771</v>
      </c>
      <c r="F52" s="150">
        <v>506</v>
      </c>
      <c r="G52" s="106">
        <v>369</v>
      </c>
      <c r="H52" s="150">
        <v>962</v>
      </c>
      <c r="I52" s="106">
        <v>5950</v>
      </c>
    </row>
    <row r="53" spans="1:9" ht="15">
      <c r="A53" s="95" t="s">
        <v>240</v>
      </c>
      <c r="B53" s="110" t="s">
        <v>241</v>
      </c>
      <c r="C53" s="146">
        <v>111</v>
      </c>
      <c r="D53" s="147">
        <v>0</v>
      </c>
      <c r="E53" s="146">
        <v>0</v>
      </c>
      <c r="F53" s="147">
        <v>0</v>
      </c>
      <c r="G53" s="146">
        <v>0</v>
      </c>
      <c r="H53" s="147">
        <v>0</v>
      </c>
      <c r="I53" s="146">
        <v>111</v>
      </c>
    </row>
    <row r="54" spans="1:9" ht="15">
      <c r="A54" s="95" t="s">
        <v>242</v>
      </c>
      <c r="B54" s="110" t="s">
        <v>243</v>
      </c>
      <c r="C54" s="146">
        <v>65</v>
      </c>
      <c r="D54" s="147">
        <v>0</v>
      </c>
      <c r="E54" s="146">
        <v>0</v>
      </c>
      <c r="F54" s="147">
        <v>0</v>
      </c>
      <c r="G54" s="146">
        <v>0</v>
      </c>
      <c r="H54" s="147">
        <v>21</v>
      </c>
      <c r="I54" s="146">
        <v>86</v>
      </c>
    </row>
    <row r="55" spans="1:9" ht="15">
      <c r="A55" s="95" t="s">
        <v>244</v>
      </c>
      <c r="B55" s="110" t="s">
        <v>245</v>
      </c>
      <c r="C55" s="146">
        <v>202</v>
      </c>
      <c r="D55" s="147">
        <v>4</v>
      </c>
      <c r="E55" s="146">
        <v>0</v>
      </c>
      <c r="F55" s="147">
        <v>0</v>
      </c>
      <c r="G55" s="146">
        <v>0</v>
      </c>
      <c r="H55" s="147">
        <v>0</v>
      </c>
      <c r="I55" s="146">
        <v>206</v>
      </c>
    </row>
    <row r="56" spans="1:9" ht="15">
      <c r="A56" s="95" t="s">
        <v>246</v>
      </c>
      <c r="B56" s="110" t="s">
        <v>247</v>
      </c>
      <c r="C56" s="146">
        <v>112</v>
      </c>
      <c r="D56" s="147" t="s">
        <v>153</v>
      </c>
      <c r="E56" s="146" t="s">
        <v>153</v>
      </c>
      <c r="F56" s="147" t="s">
        <v>153</v>
      </c>
      <c r="G56" s="146">
        <v>0</v>
      </c>
      <c r="H56" s="147" t="s">
        <v>153</v>
      </c>
      <c r="I56" s="146">
        <v>131</v>
      </c>
    </row>
    <row r="57" spans="1:9" ht="15">
      <c r="A57" s="95" t="s">
        <v>248</v>
      </c>
      <c r="B57" s="110" t="s">
        <v>249</v>
      </c>
      <c r="C57" s="146">
        <v>180</v>
      </c>
      <c r="D57" s="147" t="s">
        <v>153</v>
      </c>
      <c r="E57" s="146">
        <v>0</v>
      </c>
      <c r="F57" s="147">
        <v>0</v>
      </c>
      <c r="G57" s="146">
        <v>0</v>
      </c>
      <c r="H57" s="147" t="s">
        <v>153</v>
      </c>
      <c r="I57" s="146">
        <v>191</v>
      </c>
    </row>
    <row r="58" spans="1:9" ht="15">
      <c r="A58" s="95" t="s">
        <v>250</v>
      </c>
      <c r="B58" s="110" t="s">
        <v>251</v>
      </c>
      <c r="C58" s="146">
        <v>514</v>
      </c>
      <c r="D58" s="147">
        <v>0</v>
      </c>
      <c r="E58" s="146">
        <v>0</v>
      </c>
      <c r="F58" s="147">
        <v>0</v>
      </c>
      <c r="G58" s="146">
        <v>0</v>
      </c>
      <c r="H58" s="147">
        <v>0</v>
      </c>
      <c r="I58" s="146">
        <v>514</v>
      </c>
    </row>
    <row r="59" spans="1:9" ht="15">
      <c r="A59" s="95" t="s">
        <v>252</v>
      </c>
      <c r="B59" s="110" t="s">
        <v>253</v>
      </c>
      <c r="C59" s="146">
        <v>31</v>
      </c>
      <c r="D59" s="147">
        <v>23</v>
      </c>
      <c r="E59" s="146">
        <v>34</v>
      </c>
      <c r="F59" s="147">
        <v>34</v>
      </c>
      <c r="G59" s="146">
        <v>18</v>
      </c>
      <c r="H59" s="147">
        <v>42</v>
      </c>
      <c r="I59" s="146">
        <v>182</v>
      </c>
    </row>
    <row r="60" spans="1:9" ht="15">
      <c r="A60" s="95" t="s">
        <v>254</v>
      </c>
      <c r="B60" s="110" t="s">
        <v>255</v>
      </c>
      <c r="C60" s="146">
        <v>340</v>
      </c>
      <c r="D60" s="147">
        <v>143</v>
      </c>
      <c r="E60" s="146">
        <v>132</v>
      </c>
      <c r="F60" s="147">
        <v>58</v>
      </c>
      <c r="G60" s="146">
        <v>28</v>
      </c>
      <c r="H60" s="147">
        <v>92</v>
      </c>
      <c r="I60" s="146">
        <v>793</v>
      </c>
    </row>
    <row r="61" spans="1:9" ht="15">
      <c r="A61" s="95" t="s">
        <v>256</v>
      </c>
      <c r="B61" s="110" t="s">
        <v>257</v>
      </c>
      <c r="C61" s="146">
        <v>486</v>
      </c>
      <c r="D61" s="147">
        <v>255</v>
      </c>
      <c r="E61" s="146">
        <v>351</v>
      </c>
      <c r="F61" s="147">
        <v>244</v>
      </c>
      <c r="G61" s="146">
        <v>188</v>
      </c>
      <c r="H61" s="147">
        <v>502</v>
      </c>
      <c r="I61" s="146">
        <v>2026</v>
      </c>
    </row>
    <row r="62" spans="1:9" ht="15">
      <c r="A62" s="95" t="s">
        <v>258</v>
      </c>
      <c r="B62" s="110" t="s">
        <v>259</v>
      </c>
      <c r="C62" s="146">
        <v>50</v>
      </c>
      <c r="D62" s="147">
        <v>26</v>
      </c>
      <c r="E62" s="146">
        <v>46</v>
      </c>
      <c r="F62" s="147">
        <v>30</v>
      </c>
      <c r="G62" s="146">
        <v>21</v>
      </c>
      <c r="H62" s="147">
        <v>76</v>
      </c>
      <c r="I62" s="146">
        <v>249</v>
      </c>
    </row>
    <row r="63" spans="1:9" ht="15">
      <c r="A63" s="95" t="s">
        <v>260</v>
      </c>
      <c r="B63" s="110" t="s">
        <v>261</v>
      </c>
      <c r="C63" s="146">
        <v>226</v>
      </c>
      <c r="D63" s="147">
        <v>99</v>
      </c>
      <c r="E63" s="146">
        <v>143</v>
      </c>
      <c r="F63" s="147">
        <v>102</v>
      </c>
      <c r="G63" s="146">
        <v>70</v>
      </c>
      <c r="H63" s="147">
        <v>157</v>
      </c>
      <c r="I63" s="146">
        <v>797</v>
      </c>
    </row>
    <row r="64" spans="1:9" ht="15">
      <c r="A64" s="95" t="s">
        <v>262</v>
      </c>
      <c r="B64" s="110" t="s">
        <v>263</v>
      </c>
      <c r="C64" s="146">
        <v>53</v>
      </c>
      <c r="D64" s="147">
        <v>30</v>
      </c>
      <c r="E64" s="146" t="s">
        <v>153</v>
      </c>
      <c r="F64" s="147" t="s">
        <v>153</v>
      </c>
      <c r="G64" s="146">
        <v>25</v>
      </c>
      <c r="H64" s="147">
        <v>31</v>
      </c>
      <c r="I64" s="146">
        <v>187</v>
      </c>
    </row>
    <row r="65" spans="1:9" ht="15">
      <c r="A65" s="119" t="s">
        <v>264</v>
      </c>
      <c r="B65" s="120" t="s">
        <v>265</v>
      </c>
      <c r="C65" s="146">
        <v>318</v>
      </c>
      <c r="D65" s="147">
        <v>64</v>
      </c>
      <c r="E65" s="146">
        <v>33</v>
      </c>
      <c r="F65" s="147">
        <v>19</v>
      </c>
      <c r="G65" s="146">
        <v>19</v>
      </c>
      <c r="H65" s="147">
        <v>28</v>
      </c>
      <c r="I65" s="146">
        <v>481</v>
      </c>
    </row>
    <row r="66" spans="1:9" ht="15">
      <c r="A66" s="95" t="s">
        <v>266</v>
      </c>
      <c r="B66" s="111" t="s">
        <v>541</v>
      </c>
      <c r="C66" s="106">
        <v>997</v>
      </c>
      <c r="D66" s="150">
        <v>593</v>
      </c>
      <c r="E66" s="106">
        <v>737</v>
      </c>
      <c r="F66" s="150">
        <v>490</v>
      </c>
      <c r="G66" s="106">
        <v>340</v>
      </c>
      <c r="H66" s="150">
        <v>637</v>
      </c>
      <c r="I66" s="106">
        <v>3794</v>
      </c>
    </row>
    <row r="67" spans="1:9" ht="15">
      <c r="A67" s="95" t="s">
        <v>268</v>
      </c>
      <c r="B67" s="110" t="s">
        <v>269</v>
      </c>
      <c r="C67" s="146">
        <v>15</v>
      </c>
      <c r="D67" s="147">
        <v>18</v>
      </c>
      <c r="E67" s="146">
        <v>26</v>
      </c>
      <c r="F67" s="147">
        <v>17</v>
      </c>
      <c r="G67" s="146">
        <v>11</v>
      </c>
      <c r="H67" s="147">
        <v>5</v>
      </c>
      <c r="I67" s="146">
        <v>92</v>
      </c>
    </row>
    <row r="68" spans="1:9" ht="15">
      <c r="A68" s="95" t="s">
        <v>270</v>
      </c>
      <c r="B68" s="110" t="s">
        <v>271</v>
      </c>
      <c r="C68" s="146">
        <v>37</v>
      </c>
      <c r="D68" s="147">
        <v>31</v>
      </c>
      <c r="E68" s="146">
        <v>37</v>
      </c>
      <c r="F68" s="147">
        <v>24</v>
      </c>
      <c r="G68" s="146">
        <v>7</v>
      </c>
      <c r="H68" s="147">
        <v>15</v>
      </c>
      <c r="I68" s="146">
        <v>151</v>
      </c>
    </row>
    <row r="69" spans="1:9" ht="15">
      <c r="A69" s="95" t="s">
        <v>272</v>
      </c>
      <c r="B69" s="110" t="s">
        <v>273</v>
      </c>
      <c r="C69" s="146">
        <v>17</v>
      </c>
      <c r="D69" s="147">
        <v>15</v>
      </c>
      <c r="E69" s="146">
        <v>15</v>
      </c>
      <c r="F69" s="147">
        <v>21</v>
      </c>
      <c r="G69" s="146">
        <v>16</v>
      </c>
      <c r="H69" s="147">
        <v>18</v>
      </c>
      <c r="I69" s="146">
        <v>102</v>
      </c>
    </row>
    <row r="70" spans="1:9" ht="15">
      <c r="A70" s="95" t="s">
        <v>274</v>
      </c>
      <c r="B70" s="110" t="s">
        <v>275</v>
      </c>
      <c r="C70" s="146">
        <v>40</v>
      </c>
      <c r="D70" s="147">
        <v>23</v>
      </c>
      <c r="E70" s="146">
        <v>26</v>
      </c>
      <c r="F70" s="147">
        <v>25</v>
      </c>
      <c r="G70" s="146">
        <v>14</v>
      </c>
      <c r="H70" s="147">
        <v>23</v>
      </c>
      <c r="I70" s="146">
        <v>151</v>
      </c>
    </row>
    <row r="71" spans="1:9" ht="15">
      <c r="A71" s="95" t="s">
        <v>276</v>
      </c>
      <c r="B71" s="110" t="s">
        <v>277</v>
      </c>
      <c r="C71" s="146">
        <v>107</v>
      </c>
      <c r="D71" s="147">
        <v>64</v>
      </c>
      <c r="E71" s="146">
        <v>87</v>
      </c>
      <c r="F71" s="147">
        <v>81</v>
      </c>
      <c r="G71" s="146">
        <v>55</v>
      </c>
      <c r="H71" s="147">
        <v>65</v>
      </c>
      <c r="I71" s="146">
        <v>459</v>
      </c>
    </row>
    <row r="72" spans="1:9" ht="15">
      <c r="A72" s="95" t="s">
        <v>278</v>
      </c>
      <c r="B72" s="110" t="s">
        <v>279</v>
      </c>
      <c r="C72" s="146">
        <v>56</v>
      </c>
      <c r="D72" s="147">
        <v>27</v>
      </c>
      <c r="E72" s="146">
        <v>46</v>
      </c>
      <c r="F72" s="147">
        <v>14</v>
      </c>
      <c r="G72" s="146">
        <v>10</v>
      </c>
      <c r="H72" s="147">
        <v>14</v>
      </c>
      <c r="I72" s="146">
        <v>167</v>
      </c>
    </row>
    <row r="73" spans="1:9" ht="15">
      <c r="A73" s="95" t="s">
        <v>280</v>
      </c>
      <c r="B73" s="110" t="s">
        <v>267</v>
      </c>
      <c r="C73" s="146">
        <v>131</v>
      </c>
      <c r="D73" s="147">
        <v>91</v>
      </c>
      <c r="E73" s="146">
        <v>90</v>
      </c>
      <c r="F73" s="147">
        <v>58</v>
      </c>
      <c r="G73" s="146">
        <v>62</v>
      </c>
      <c r="H73" s="147">
        <v>94</v>
      </c>
      <c r="I73" s="146">
        <v>526</v>
      </c>
    </row>
    <row r="74" spans="1:9" ht="15">
      <c r="A74" s="95" t="s">
        <v>281</v>
      </c>
      <c r="B74" s="110" t="s">
        <v>282</v>
      </c>
      <c r="C74" s="146">
        <v>171</v>
      </c>
      <c r="D74" s="147">
        <v>67</v>
      </c>
      <c r="E74" s="146">
        <v>116</v>
      </c>
      <c r="F74" s="147">
        <v>40</v>
      </c>
      <c r="G74" s="146">
        <v>26</v>
      </c>
      <c r="H74" s="147">
        <v>42</v>
      </c>
      <c r="I74" s="146">
        <v>462</v>
      </c>
    </row>
    <row r="75" spans="1:9" ht="15">
      <c r="A75" s="95" t="s">
        <v>283</v>
      </c>
      <c r="B75" s="110" t="s">
        <v>284</v>
      </c>
      <c r="C75" s="146">
        <v>114</v>
      </c>
      <c r="D75" s="147">
        <v>67</v>
      </c>
      <c r="E75" s="146">
        <v>74</v>
      </c>
      <c r="F75" s="147">
        <v>47</v>
      </c>
      <c r="G75" s="146">
        <v>29</v>
      </c>
      <c r="H75" s="147">
        <v>65</v>
      </c>
      <c r="I75" s="146">
        <v>396</v>
      </c>
    </row>
    <row r="76" spans="1:9" ht="15">
      <c r="A76" s="95" t="s">
        <v>285</v>
      </c>
      <c r="B76" s="110" t="s">
        <v>286</v>
      </c>
      <c r="C76" s="146">
        <v>64</v>
      </c>
      <c r="D76" s="147">
        <v>31</v>
      </c>
      <c r="E76" s="146">
        <v>30</v>
      </c>
      <c r="F76" s="147">
        <v>25</v>
      </c>
      <c r="G76" s="146">
        <v>15</v>
      </c>
      <c r="H76" s="147">
        <v>25</v>
      </c>
      <c r="I76" s="146">
        <v>190</v>
      </c>
    </row>
    <row r="77" spans="1:9" ht="15">
      <c r="A77" s="95" t="s">
        <v>287</v>
      </c>
      <c r="B77" s="110" t="s">
        <v>288</v>
      </c>
      <c r="C77" s="146">
        <v>94</v>
      </c>
      <c r="D77" s="147">
        <v>70</v>
      </c>
      <c r="E77" s="146">
        <v>97</v>
      </c>
      <c r="F77" s="147">
        <v>61</v>
      </c>
      <c r="G77" s="146">
        <v>38</v>
      </c>
      <c r="H77" s="147">
        <v>60</v>
      </c>
      <c r="I77" s="146">
        <v>420</v>
      </c>
    </row>
    <row r="78" spans="1:9" ht="15">
      <c r="A78" s="95" t="s">
        <v>289</v>
      </c>
      <c r="B78" s="110" t="s">
        <v>290</v>
      </c>
      <c r="C78" s="146">
        <v>35</v>
      </c>
      <c r="D78" s="147">
        <v>37</v>
      </c>
      <c r="E78" s="146">
        <v>46</v>
      </c>
      <c r="F78" s="147">
        <v>35</v>
      </c>
      <c r="G78" s="146">
        <v>29</v>
      </c>
      <c r="H78" s="147">
        <v>143</v>
      </c>
      <c r="I78" s="146">
        <v>325</v>
      </c>
    </row>
    <row r="79" spans="1:9" ht="15">
      <c r="A79" s="119" t="s">
        <v>291</v>
      </c>
      <c r="B79" s="120" t="s">
        <v>292</v>
      </c>
      <c r="C79" s="146">
        <v>116</v>
      </c>
      <c r="D79" s="147">
        <v>52</v>
      </c>
      <c r="E79" s="146">
        <v>47</v>
      </c>
      <c r="F79" s="147">
        <v>42</v>
      </c>
      <c r="G79" s="146">
        <v>28</v>
      </c>
      <c r="H79" s="147">
        <v>68</v>
      </c>
      <c r="I79" s="146">
        <v>353</v>
      </c>
    </row>
    <row r="80" spans="1:9" ht="15">
      <c r="A80" s="105" t="s">
        <v>293</v>
      </c>
      <c r="B80" s="111" t="s">
        <v>542</v>
      </c>
      <c r="C80" s="106">
        <v>897</v>
      </c>
      <c r="D80" s="150">
        <v>212</v>
      </c>
      <c r="E80" s="106">
        <v>609</v>
      </c>
      <c r="F80" s="150">
        <v>415</v>
      </c>
      <c r="G80" s="106">
        <v>140</v>
      </c>
      <c r="H80" s="150">
        <v>743</v>
      </c>
      <c r="I80" s="106">
        <v>3016</v>
      </c>
    </row>
    <row r="81" spans="1:9" ht="15">
      <c r="A81" s="95" t="s">
        <v>294</v>
      </c>
      <c r="B81" s="110" t="s">
        <v>295</v>
      </c>
      <c r="C81" s="146" t="s">
        <v>153</v>
      </c>
      <c r="D81" s="147">
        <v>0</v>
      </c>
      <c r="E81" s="146">
        <v>0</v>
      </c>
      <c r="F81" s="147">
        <v>0</v>
      </c>
      <c r="G81" s="146">
        <v>0</v>
      </c>
      <c r="H81" s="147" t="s">
        <v>153</v>
      </c>
      <c r="I81" s="146">
        <v>166</v>
      </c>
    </row>
    <row r="82" spans="1:9" ht="15">
      <c r="A82" s="95" t="s">
        <v>296</v>
      </c>
      <c r="B82" s="110" t="s">
        <v>297</v>
      </c>
      <c r="C82" s="146">
        <v>35</v>
      </c>
      <c r="D82" s="147">
        <v>14</v>
      </c>
      <c r="E82" s="146">
        <v>19</v>
      </c>
      <c r="F82" s="147">
        <v>15</v>
      </c>
      <c r="G82" s="146">
        <v>19</v>
      </c>
      <c r="H82" s="147">
        <v>99</v>
      </c>
      <c r="I82" s="146">
        <v>201</v>
      </c>
    </row>
    <row r="83" spans="1:9" ht="15">
      <c r="A83" s="95" t="s">
        <v>298</v>
      </c>
      <c r="B83" s="110" t="s">
        <v>299</v>
      </c>
      <c r="C83" s="146" t="s">
        <v>153</v>
      </c>
      <c r="D83" s="147">
        <v>21</v>
      </c>
      <c r="E83" s="146">
        <v>49</v>
      </c>
      <c r="F83" s="147">
        <v>28</v>
      </c>
      <c r="G83" s="146">
        <v>12</v>
      </c>
      <c r="H83" s="147" t="s">
        <v>153</v>
      </c>
      <c r="I83" s="146">
        <v>222</v>
      </c>
    </row>
    <row r="84" spans="1:9" ht="15">
      <c r="A84" s="95" t="s">
        <v>300</v>
      </c>
      <c r="B84" s="110" t="s">
        <v>301</v>
      </c>
      <c r="C84" s="146">
        <v>80</v>
      </c>
      <c r="D84" s="147">
        <v>42</v>
      </c>
      <c r="E84" s="146">
        <v>73</v>
      </c>
      <c r="F84" s="147">
        <v>37</v>
      </c>
      <c r="G84" s="146">
        <v>23</v>
      </c>
      <c r="H84" s="147">
        <v>90</v>
      </c>
      <c r="I84" s="146">
        <v>345</v>
      </c>
    </row>
    <row r="85" spans="1:9" ht="15">
      <c r="A85" s="95" t="s">
        <v>302</v>
      </c>
      <c r="B85" s="110" t="s">
        <v>303</v>
      </c>
      <c r="C85" s="146">
        <v>63</v>
      </c>
      <c r="D85" s="147">
        <v>32</v>
      </c>
      <c r="E85" s="146">
        <v>24</v>
      </c>
      <c r="F85" s="147">
        <v>30</v>
      </c>
      <c r="G85" s="146">
        <v>19</v>
      </c>
      <c r="H85" s="147">
        <v>38</v>
      </c>
      <c r="I85" s="146">
        <v>206</v>
      </c>
    </row>
    <row r="86" spans="1:9" ht="15">
      <c r="A86" s="95" t="s">
        <v>304</v>
      </c>
      <c r="B86" s="110" t="s">
        <v>305</v>
      </c>
      <c r="C86" s="146">
        <v>85</v>
      </c>
      <c r="D86" s="147">
        <v>43</v>
      </c>
      <c r="E86" s="146">
        <v>32</v>
      </c>
      <c r="F86" s="147">
        <v>22</v>
      </c>
      <c r="G86" s="146">
        <v>11</v>
      </c>
      <c r="H86" s="147">
        <v>26</v>
      </c>
      <c r="I86" s="146">
        <v>219</v>
      </c>
    </row>
    <row r="87" spans="1:9" ht="15">
      <c r="A87" s="95" t="s">
        <v>306</v>
      </c>
      <c r="B87" s="110" t="s">
        <v>307</v>
      </c>
      <c r="C87" s="146">
        <v>263</v>
      </c>
      <c r="D87" s="147">
        <v>0</v>
      </c>
      <c r="E87" s="146">
        <v>335</v>
      </c>
      <c r="F87" s="147">
        <v>214</v>
      </c>
      <c r="G87" s="146">
        <v>5</v>
      </c>
      <c r="H87" s="147">
        <v>357</v>
      </c>
      <c r="I87" s="146">
        <v>1174</v>
      </c>
    </row>
    <row r="88" spans="1:9" ht="15">
      <c r="A88" s="119" t="s">
        <v>308</v>
      </c>
      <c r="B88" s="120" t="s">
        <v>309</v>
      </c>
      <c r="C88" s="146">
        <v>120</v>
      </c>
      <c r="D88" s="147">
        <v>60</v>
      </c>
      <c r="E88" s="146">
        <v>77</v>
      </c>
      <c r="F88" s="147">
        <v>69</v>
      </c>
      <c r="G88" s="146">
        <v>51</v>
      </c>
      <c r="H88" s="147">
        <v>108</v>
      </c>
      <c r="I88" s="146">
        <v>485</v>
      </c>
    </row>
    <row r="89" spans="1:9" ht="15">
      <c r="A89" s="105" t="s">
        <v>310</v>
      </c>
      <c r="B89" s="111" t="s">
        <v>543</v>
      </c>
      <c r="C89" s="106">
        <v>1658</v>
      </c>
      <c r="D89" s="150">
        <v>535</v>
      </c>
      <c r="E89" s="106">
        <v>745</v>
      </c>
      <c r="F89" s="150">
        <v>694</v>
      </c>
      <c r="G89" s="106">
        <v>523</v>
      </c>
      <c r="H89" s="150">
        <v>970</v>
      </c>
      <c r="I89" s="106">
        <v>5125</v>
      </c>
    </row>
    <row r="90" spans="1:9" ht="15">
      <c r="A90" s="95" t="s">
        <v>312</v>
      </c>
      <c r="B90" s="110" t="s">
        <v>313</v>
      </c>
      <c r="C90" s="146">
        <v>34</v>
      </c>
      <c r="D90" s="147">
        <v>17</v>
      </c>
      <c r="E90" s="146">
        <v>14</v>
      </c>
      <c r="F90" s="147">
        <v>11</v>
      </c>
      <c r="G90" s="146">
        <v>7</v>
      </c>
      <c r="H90" s="147">
        <v>27</v>
      </c>
      <c r="I90" s="146">
        <v>110</v>
      </c>
    </row>
    <row r="91" spans="1:9" ht="15">
      <c r="A91" s="95" t="s">
        <v>314</v>
      </c>
      <c r="B91" s="110" t="s">
        <v>315</v>
      </c>
      <c r="C91" s="146">
        <v>106</v>
      </c>
      <c r="D91" s="147">
        <v>18</v>
      </c>
      <c r="E91" s="146">
        <v>15</v>
      </c>
      <c r="F91" s="147">
        <v>11</v>
      </c>
      <c r="G91" s="146" t="s">
        <v>153</v>
      </c>
      <c r="H91" s="147" t="s">
        <v>153</v>
      </c>
      <c r="I91" s="146">
        <v>164</v>
      </c>
    </row>
    <row r="92" spans="1:9" ht="15">
      <c r="A92" s="95" t="s">
        <v>316</v>
      </c>
      <c r="B92" s="110" t="s">
        <v>317</v>
      </c>
      <c r="C92" s="146">
        <v>74</v>
      </c>
      <c r="D92" s="147">
        <v>36</v>
      </c>
      <c r="E92" s="146">
        <v>32</v>
      </c>
      <c r="F92" s="147">
        <v>26</v>
      </c>
      <c r="G92" s="146">
        <v>20</v>
      </c>
      <c r="H92" s="147">
        <v>111</v>
      </c>
      <c r="I92" s="146">
        <v>299</v>
      </c>
    </row>
    <row r="93" spans="1:9" ht="15">
      <c r="A93" s="95" t="s">
        <v>318</v>
      </c>
      <c r="B93" s="110" t="s">
        <v>319</v>
      </c>
      <c r="C93" s="146">
        <v>54</v>
      </c>
      <c r="D93" s="147">
        <v>26</v>
      </c>
      <c r="E93" s="146">
        <v>52</v>
      </c>
      <c r="F93" s="147">
        <v>43</v>
      </c>
      <c r="G93" s="146">
        <v>35</v>
      </c>
      <c r="H93" s="147">
        <v>53</v>
      </c>
      <c r="I93" s="146">
        <v>263</v>
      </c>
    </row>
    <row r="94" spans="1:9" ht="15">
      <c r="A94" s="95" t="s">
        <v>320</v>
      </c>
      <c r="B94" s="110" t="s">
        <v>321</v>
      </c>
      <c r="C94" s="146">
        <v>65</v>
      </c>
      <c r="D94" s="147">
        <v>23</v>
      </c>
      <c r="E94" s="146">
        <v>49</v>
      </c>
      <c r="F94" s="147">
        <v>27</v>
      </c>
      <c r="G94" s="146">
        <v>18</v>
      </c>
      <c r="H94" s="147">
        <v>30</v>
      </c>
      <c r="I94" s="146">
        <v>212</v>
      </c>
    </row>
    <row r="95" spans="1:9" ht="15">
      <c r="A95" s="95" t="s">
        <v>322</v>
      </c>
      <c r="B95" s="110" t="s">
        <v>323</v>
      </c>
      <c r="C95" s="146">
        <v>36</v>
      </c>
      <c r="D95" s="147">
        <v>24</v>
      </c>
      <c r="E95" s="146">
        <v>54</v>
      </c>
      <c r="F95" s="147">
        <v>41</v>
      </c>
      <c r="G95" s="146" t="s">
        <v>153</v>
      </c>
      <c r="H95" s="147" t="s">
        <v>153</v>
      </c>
      <c r="I95" s="146">
        <v>169</v>
      </c>
    </row>
    <row r="96" spans="1:9" ht="15">
      <c r="A96" s="95" t="s">
        <v>324</v>
      </c>
      <c r="B96" s="110" t="s">
        <v>311</v>
      </c>
      <c r="C96" s="146">
        <v>796</v>
      </c>
      <c r="D96" s="147">
        <v>150</v>
      </c>
      <c r="E96" s="146">
        <v>187</v>
      </c>
      <c r="F96" s="147">
        <v>154</v>
      </c>
      <c r="G96" s="146">
        <v>90</v>
      </c>
      <c r="H96" s="147">
        <v>227</v>
      </c>
      <c r="I96" s="146">
        <v>1604</v>
      </c>
    </row>
    <row r="97" spans="1:9" ht="15">
      <c r="A97" s="95" t="s">
        <v>325</v>
      </c>
      <c r="B97" s="110" t="s">
        <v>326</v>
      </c>
      <c r="C97" s="146">
        <v>187</v>
      </c>
      <c r="D97" s="147">
        <v>64</v>
      </c>
      <c r="E97" s="146">
        <v>74</v>
      </c>
      <c r="F97" s="147">
        <v>51</v>
      </c>
      <c r="G97" s="146">
        <v>35</v>
      </c>
      <c r="H97" s="147">
        <v>92</v>
      </c>
      <c r="I97" s="146">
        <v>503</v>
      </c>
    </row>
    <row r="98" spans="1:9" ht="15">
      <c r="A98" s="95" t="s">
        <v>327</v>
      </c>
      <c r="B98" s="110" t="s">
        <v>328</v>
      </c>
      <c r="C98" s="146">
        <v>140</v>
      </c>
      <c r="D98" s="147">
        <v>67</v>
      </c>
      <c r="E98" s="146">
        <v>90</v>
      </c>
      <c r="F98" s="147">
        <v>52</v>
      </c>
      <c r="G98" s="146">
        <v>43</v>
      </c>
      <c r="H98" s="147">
        <v>106</v>
      </c>
      <c r="I98" s="146">
        <v>498</v>
      </c>
    </row>
    <row r="99" spans="1:9" ht="15">
      <c r="A99" s="95" t="s">
        <v>329</v>
      </c>
      <c r="B99" s="110" t="s">
        <v>330</v>
      </c>
      <c r="C99" s="146">
        <v>17</v>
      </c>
      <c r="D99" s="147">
        <v>50</v>
      </c>
      <c r="E99" s="146">
        <v>117</v>
      </c>
      <c r="F99" s="147">
        <v>194</v>
      </c>
      <c r="G99" s="146">
        <v>168</v>
      </c>
      <c r="H99" s="147">
        <v>154</v>
      </c>
      <c r="I99" s="146">
        <v>700</v>
      </c>
    </row>
    <row r="100" spans="1:9" ht="15">
      <c r="A100" s="95" t="s">
        <v>331</v>
      </c>
      <c r="B100" s="110" t="s">
        <v>332</v>
      </c>
      <c r="C100" s="146">
        <v>104</v>
      </c>
      <c r="D100" s="147">
        <v>32</v>
      </c>
      <c r="E100" s="146">
        <v>24</v>
      </c>
      <c r="F100" s="147">
        <v>50</v>
      </c>
      <c r="G100" s="146">
        <v>52</v>
      </c>
      <c r="H100" s="147">
        <v>77</v>
      </c>
      <c r="I100" s="146">
        <v>339</v>
      </c>
    </row>
    <row r="101" spans="1:9" ht="15">
      <c r="A101" s="119" t="s">
        <v>333</v>
      </c>
      <c r="B101" s="120" t="s">
        <v>334</v>
      </c>
      <c r="C101" s="146">
        <v>45</v>
      </c>
      <c r="D101" s="147">
        <v>28</v>
      </c>
      <c r="E101" s="146">
        <v>37</v>
      </c>
      <c r="F101" s="147">
        <v>35</v>
      </c>
      <c r="G101" s="146">
        <v>36</v>
      </c>
      <c r="H101" s="147">
        <v>86</v>
      </c>
      <c r="I101" s="146">
        <v>267</v>
      </c>
    </row>
    <row r="102" spans="1:9" ht="15">
      <c r="A102" s="105" t="s">
        <v>335</v>
      </c>
      <c r="B102" s="111" t="s">
        <v>544</v>
      </c>
      <c r="C102" s="106">
        <v>183</v>
      </c>
      <c r="D102" s="150">
        <v>149</v>
      </c>
      <c r="E102" s="106">
        <v>212</v>
      </c>
      <c r="F102" s="150">
        <v>160</v>
      </c>
      <c r="G102" s="106">
        <v>122</v>
      </c>
      <c r="H102" s="150">
        <v>265</v>
      </c>
      <c r="I102" s="106">
        <v>1091</v>
      </c>
    </row>
    <row r="103" spans="1:9" ht="15">
      <c r="A103" s="119" t="s">
        <v>337</v>
      </c>
      <c r="B103" s="120" t="s">
        <v>336</v>
      </c>
      <c r="C103" s="146">
        <v>183</v>
      </c>
      <c r="D103" s="147">
        <v>149</v>
      </c>
      <c r="E103" s="146">
        <v>212</v>
      </c>
      <c r="F103" s="147">
        <v>160</v>
      </c>
      <c r="G103" s="146">
        <v>122</v>
      </c>
      <c r="H103" s="147">
        <v>265</v>
      </c>
      <c r="I103" s="146">
        <v>1091</v>
      </c>
    </row>
    <row r="104" spans="1:9" ht="15">
      <c r="A104" s="95">
        <v>10</v>
      </c>
      <c r="B104" s="110" t="s">
        <v>545</v>
      </c>
      <c r="C104" s="146">
        <v>961</v>
      </c>
      <c r="D104" s="147">
        <v>407</v>
      </c>
      <c r="E104" s="146">
        <v>493</v>
      </c>
      <c r="F104" s="147">
        <v>359</v>
      </c>
      <c r="G104" s="146">
        <v>222</v>
      </c>
      <c r="H104" s="147">
        <v>572</v>
      </c>
      <c r="I104" s="146">
        <v>3014</v>
      </c>
    </row>
    <row r="105" spans="1:9" ht="15">
      <c r="A105" s="95">
        <v>1060</v>
      </c>
      <c r="B105" s="110" t="s">
        <v>338</v>
      </c>
      <c r="C105" s="146">
        <v>263</v>
      </c>
      <c r="D105" s="147">
        <v>58</v>
      </c>
      <c r="E105" s="146">
        <v>54</v>
      </c>
      <c r="F105" s="147">
        <v>33</v>
      </c>
      <c r="G105" s="146">
        <v>17</v>
      </c>
      <c r="H105" s="147">
        <v>39</v>
      </c>
      <c r="I105" s="146">
        <v>464</v>
      </c>
    </row>
    <row r="106" spans="1:9" ht="15">
      <c r="A106" s="95">
        <v>1080</v>
      </c>
      <c r="B106" s="110" t="s">
        <v>339</v>
      </c>
      <c r="C106" s="146">
        <v>182</v>
      </c>
      <c r="D106" s="147">
        <v>134</v>
      </c>
      <c r="E106" s="146">
        <v>190</v>
      </c>
      <c r="F106" s="147">
        <v>150</v>
      </c>
      <c r="G106" s="146">
        <v>94</v>
      </c>
      <c r="H106" s="147">
        <v>304</v>
      </c>
      <c r="I106" s="146">
        <v>1054</v>
      </c>
    </row>
    <row r="107" spans="1:9" ht="15">
      <c r="A107" s="95">
        <v>1081</v>
      </c>
      <c r="B107" s="110" t="s">
        <v>340</v>
      </c>
      <c r="C107" s="146">
        <v>195</v>
      </c>
      <c r="D107" s="147">
        <v>82</v>
      </c>
      <c r="E107" s="146">
        <v>88</v>
      </c>
      <c r="F107" s="147">
        <v>65</v>
      </c>
      <c r="G107" s="146">
        <v>32</v>
      </c>
      <c r="H107" s="147">
        <v>83</v>
      </c>
      <c r="I107" s="146">
        <v>545</v>
      </c>
    </row>
    <row r="108" spans="1:9" ht="15">
      <c r="A108" s="95">
        <v>1082</v>
      </c>
      <c r="B108" s="110" t="s">
        <v>341</v>
      </c>
      <c r="C108" s="146">
        <v>232</v>
      </c>
      <c r="D108" s="147">
        <v>87</v>
      </c>
      <c r="E108" s="146">
        <v>111</v>
      </c>
      <c r="F108" s="147">
        <v>75</v>
      </c>
      <c r="G108" s="146">
        <v>40</v>
      </c>
      <c r="H108" s="147">
        <v>90</v>
      </c>
      <c r="I108" s="146">
        <v>635</v>
      </c>
    </row>
    <row r="109" spans="1:9" ht="15">
      <c r="A109" s="119">
        <v>1083</v>
      </c>
      <c r="B109" s="120" t="s">
        <v>342</v>
      </c>
      <c r="C109" s="146">
        <v>90</v>
      </c>
      <c r="D109" s="147">
        <v>46</v>
      </c>
      <c r="E109" s="146">
        <v>50</v>
      </c>
      <c r="F109" s="147">
        <v>36</v>
      </c>
      <c r="G109" s="146">
        <v>39</v>
      </c>
      <c r="H109" s="147">
        <v>56</v>
      </c>
      <c r="I109" s="146">
        <v>317</v>
      </c>
    </row>
    <row r="110" spans="1:9" ht="15">
      <c r="A110" s="105">
        <v>12</v>
      </c>
      <c r="B110" s="111" t="s">
        <v>546</v>
      </c>
      <c r="C110" s="106">
        <v>6658</v>
      </c>
      <c r="D110" s="150">
        <v>2535</v>
      </c>
      <c r="E110" s="106">
        <v>3038</v>
      </c>
      <c r="F110" s="150">
        <v>1982</v>
      </c>
      <c r="G110" s="106">
        <v>1625</v>
      </c>
      <c r="H110" s="150">
        <v>3380</v>
      </c>
      <c r="I110" s="106">
        <v>19218</v>
      </c>
    </row>
    <row r="111" spans="1:9" ht="15">
      <c r="A111" s="95">
        <v>1214</v>
      </c>
      <c r="B111" s="110" t="s">
        <v>343</v>
      </c>
      <c r="C111" s="146">
        <v>51</v>
      </c>
      <c r="D111" s="147">
        <v>23</v>
      </c>
      <c r="E111" s="146">
        <v>23</v>
      </c>
      <c r="F111" s="147">
        <v>26</v>
      </c>
      <c r="G111" s="146">
        <v>13</v>
      </c>
      <c r="H111" s="147">
        <v>23</v>
      </c>
      <c r="I111" s="146">
        <v>159</v>
      </c>
    </row>
    <row r="112" spans="1:9" ht="15">
      <c r="A112" s="95">
        <v>1230</v>
      </c>
      <c r="B112" s="110" t="s">
        <v>344</v>
      </c>
      <c r="C112" s="146">
        <v>58</v>
      </c>
      <c r="D112" s="147">
        <v>38</v>
      </c>
      <c r="E112" s="146">
        <v>34</v>
      </c>
      <c r="F112" s="147">
        <v>28</v>
      </c>
      <c r="G112" s="146">
        <v>24</v>
      </c>
      <c r="H112" s="147">
        <v>48</v>
      </c>
      <c r="I112" s="146">
        <v>230</v>
      </c>
    </row>
    <row r="113" spans="1:9" ht="15">
      <c r="A113" s="95">
        <v>1231</v>
      </c>
      <c r="B113" s="110" t="s">
        <v>345</v>
      </c>
      <c r="C113" s="146">
        <v>65</v>
      </c>
      <c r="D113" s="147">
        <v>26</v>
      </c>
      <c r="E113" s="146">
        <v>26</v>
      </c>
      <c r="F113" s="147">
        <v>19</v>
      </c>
      <c r="G113" s="146">
        <v>24</v>
      </c>
      <c r="H113" s="147">
        <v>58</v>
      </c>
      <c r="I113" s="146">
        <v>218</v>
      </c>
    </row>
    <row r="114" spans="1:9" ht="15">
      <c r="A114" s="95">
        <v>1233</v>
      </c>
      <c r="B114" s="110" t="s">
        <v>346</v>
      </c>
      <c r="C114" s="146" t="s">
        <v>153</v>
      </c>
      <c r="D114" s="147" t="s">
        <v>153</v>
      </c>
      <c r="E114" s="146">
        <v>200</v>
      </c>
      <c r="F114" s="147">
        <v>118</v>
      </c>
      <c r="G114" s="146">
        <v>164</v>
      </c>
      <c r="H114" s="147" t="s">
        <v>153</v>
      </c>
      <c r="I114" s="146">
        <v>575</v>
      </c>
    </row>
    <row r="115" spans="1:9" ht="15">
      <c r="A115" s="95">
        <v>1256</v>
      </c>
      <c r="B115" s="110" t="s">
        <v>347</v>
      </c>
      <c r="C115" s="146">
        <v>42</v>
      </c>
      <c r="D115" s="147">
        <v>41</v>
      </c>
      <c r="E115" s="146">
        <v>42</v>
      </c>
      <c r="F115" s="147">
        <v>34</v>
      </c>
      <c r="G115" s="146">
        <v>19</v>
      </c>
      <c r="H115" s="147">
        <v>40</v>
      </c>
      <c r="I115" s="146">
        <v>218</v>
      </c>
    </row>
    <row r="116" spans="1:9" ht="15">
      <c r="A116" s="95">
        <v>1257</v>
      </c>
      <c r="B116" s="110" t="s">
        <v>348</v>
      </c>
      <c r="C116" s="146">
        <v>52</v>
      </c>
      <c r="D116" s="147">
        <v>34</v>
      </c>
      <c r="E116" s="146">
        <v>39</v>
      </c>
      <c r="F116" s="147">
        <v>40</v>
      </c>
      <c r="G116" s="146">
        <v>17</v>
      </c>
      <c r="H116" s="147">
        <v>28</v>
      </c>
      <c r="I116" s="146">
        <v>210</v>
      </c>
    </row>
    <row r="117" spans="1:9" ht="15">
      <c r="A117" s="95">
        <v>1260</v>
      </c>
      <c r="B117" s="110" t="s">
        <v>349</v>
      </c>
      <c r="C117" s="146">
        <v>152</v>
      </c>
      <c r="D117" s="147" t="s">
        <v>153</v>
      </c>
      <c r="E117" s="146" t="s">
        <v>153</v>
      </c>
      <c r="F117" s="147">
        <v>0</v>
      </c>
      <c r="G117" s="146">
        <v>0</v>
      </c>
      <c r="H117" s="147" t="s">
        <v>153</v>
      </c>
      <c r="I117" s="146">
        <v>193</v>
      </c>
    </row>
    <row r="118" spans="1:9" ht="15">
      <c r="A118" s="95">
        <v>1261</v>
      </c>
      <c r="B118" s="110" t="s">
        <v>350</v>
      </c>
      <c r="C118" s="146">
        <v>99</v>
      </c>
      <c r="D118" s="147">
        <v>30</v>
      </c>
      <c r="E118" s="146">
        <v>34</v>
      </c>
      <c r="F118" s="147">
        <v>25</v>
      </c>
      <c r="G118" s="146">
        <v>24</v>
      </c>
      <c r="H118" s="147">
        <v>67</v>
      </c>
      <c r="I118" s="146">
        <v>279</v>
      </c>
    </row>
    <row r="119" spans="1:9" ht="15">
      <c r="A119" s="95">
        <v>1262</v>
      </c>
      <c r="B119" s="110" t="s">
        <v>351</v>
      </c>
      <c r="C119" s="146">
        <v>326</v>
      </c>
      <c r="D119" s="147">
        <v>0</v>
      </c>
      <c r="E119" s="146">
        <v>0</v>
      </c>
      <c r="F119" s="147">
        <v>0</v>
      </c>
      <c r="G119" s="146">
        <v>0</v>
      </c>
      <c r="H119" s="147">
        <v>0</v>
      </c>
      <c r="I119" s="146">
        <v>326</v>
      </c>
    </row>
    <row r="120" spans="1:9" ht="15">
      <c r="A120" s="95">
        <v>1263</v>
      </c>
      <c r="B120" s="110" t="s">
        <v>352</v>
      </c>
      <c r="C120" s="146">
        <v>78</v>
      </c>
      <c r="D120" s="147">
        <v>54</v>
      </c>
      <c r="E120" s="146">
        <v>57</v>
      </c>
      <c r="F120" s="147">
        <v>31</v>
      </c>
      <c r="G120" s="146">
        <v>25</v>
      </c>
      <c r="H120" s="147">
        <v>42</v>
      </c>
      <c r="I120" s="146">
        <v>287</v>
      </c>
    </row>
    <row r="121" spans="1:9" ht="15">
      <c r="A121" s="95">
        <v>1264</v>
      </c>
      <c r="B121" s="110" t="s">
        <v>353</v>
      </c>
      <c r="C121" s="146">
        <v>59</v>
      </c>
      <c r="D121" s="147">
        <v>32</v>
      </c>
      <c r="E121" s="146">
        <v>46</v>
      </c>
      <c r="F121" s="147">
        <v>41</v>
      </c>
      <c r="G121" s="146">
        <v>24</v>
      </c>
      <c r="H121" s="147">
        <v>51</v>
      </c>
      <c r="I121" s="146">
        <v>253</v>
      </c>
    </row>
    <row r="122" spans="1:9" ht="15">
      <c r="A122" s="95">
        <v>1265</v>
      </c>
      <c r="B122" s="110" t="s">
        <v>354</v>
      </c>
      <c r="C122" s="146">
        <v>65</v>
      </c>
      <c r="D122" s="147">
        <v>40</v>
      </c>
      <c r="E122" s="146">
        <v>41</v>
      </c>
      <c r="F122" s="147">
        <v>39</v>
      </c>
      <c r="G122" s="146">
        <v>25</v>
      </c>
      <c r="H122" s="147">
        <v>35</v>
      </c>
      <c r="I122" s="146">
        <v>245</v>
      </c>
    </row>
    <row r="123" spans="1:9" ht="15">
      <c r="A123" s="95">
        <v>1266</v>
      </c>
      <c r="B123" s="110" t="s">
        <v>355</v>
      </c>
      <c r="C123" s="146">
        <v>54</v>
      </c>
      <c r="D123" s="147">
        <v>29</v>
      </c>
      <c r="E123" s="146">
        <v>52</v>
      </c>
      <c r="F123" s="147">
        <v>25</v>
      </c>
      <c r="G123" s="146">
        <v>21</v>
      </c>
      <c r="H123" s="147">
        <v>80</v>
      </c>
      <c r="I123" s="146">
        <v>261</v>
      </c>
    </row>
    <row r="124" spans="1:9" ht="15">
      <c r="A124" s="95">
        <v>1267</v>
      </c>
      <c r="B124" s="110" t="s">
        <v>356</v>
      </c>
      <c r="C124" s="146" t="s">
        <v>153</v>
      </c>
      <c r="D124" s="147">
        <v>0</v>
      </c>
      <c r="E124" s="146" t="s">
        <v>153</v>
      </c>
      <c r="F124" s="147" t="s">
        <v>153</v>
      </c>
      <c r="G124" s="146">
        <v>0</v>
      </c>
      <c r="H124" s="147" t="s">
        <v>153</v>
      </c>
      <c r="I124" s="146">
        <v>162</v>
      </c>
    </row>
    <row r="125" spans="1:9" ht="15">
      <c r="A125" s="95">
        <v>1270</v>
      </c>
      <c r="B125" s="110" t="s">
        <v>357</v>
      </c>
      <c r="C125" s="146">
        <v>57</v>
      </c>
      <c r="D125" s="147">
        <v>46</v>
      </c>
      <c r="E125" s="146">
        <v>42</v>
      </c>
      <c r="F125" s="147">
        <v>27</v>
      </c>
      <c r="G125" s="146">
        <v>13</v>
      </c>
      <c r="H125" s="147">
        <v>33</v>
      </c>
      <c r="I125" s="146">
        <v>218</v>
      </c>
    </row>
    <row r="126" spans="1:9" ht="15">
      <c r="A126" s="95">
        <v>1272</v>
      </c>
      <c r="B126" s="110" t="s">
        <v>358</v>
      </c>
      <c r="C126" s="146">
        <v>68</v>
      </c>
      <c r="D126" s="147">
        <v>29</v>
      </c>
      <c r="E126" s="146">
        <v>22</v>
      </c>
      <c r="F126" s="147">
        <v>24</v>
      </c>
      <c r="G126" s="146">
        <v>13</v>
      </c>
      <c r="H126" s="147">
        <v>28</v>
      </c>
      <c r="I126" s="146">
        <v>184</v>
      </c>
    </row>
    <row r="127" spans="1:9" ht="15">
      <c r="A127" s="95">
        <v>1273</v>
      </c>
      <c r="B127" s="110" t="s">
        <v>359</v>
      </c>
      <c r="C127" s="146" t="s">
        <v>153</v>
      </c>
      <c r="D127" s="147" t="s">
        <v>153</v>
      </c>
      <c r="E127" s="146">
        <v>31</v>
      </c>
      <c r="F127" s="147" t="s">
        <v>153</v>
      </c>
      <c r="G127" s="146">
        <v>11</v>
      </c>
      <c r="H127" s="147" t="s">
        <v>153</v>
      </c>
      <c r="I127" s="146">
        <v>247</v>
      </c>
    </row>
    <row r="128" spans="1:9" ht="15">
      <c r="A128" s="95">
        <v>1275</v>
      </c>
      <c r="B128" s="110" t="s">
        <v>360</v>
      </c>
      <c r="C128" s="146">
        <v>160</v>
      </c>
      <c r="D128" s="147">
        <v>0</v>
      </c>
      <c r="E128" s="146">
        <v>0</v>
      </c>
      <c r="F128" s="147">
        <v>0</v>
      </c>
      <c r="G128" s="146">
        <v>0</v>
      </c>
      <c r="H128" s="147">
        <v>22</v>
      </c>
      <c r="I128" s="146">
        <v>182</v>
      </c>
    </row>
    <row r="129" spans="1:9" ht="15">
      <c r="A129" s="95">
        <v>1276</v>
      </c>
      <c r="B129" s="110" t="s">
        <v>361</v>
      </c>
      <c r="C129" s="146">
        <v>99</v>
      </c>
      <c r="D129" s="147">
        <v>43</v>
      </c>
      <c r="E129" s="146">
        <v>47</v>
      </c>
      <c r="F129" s="147">
        <v>46</v>
      </c>
      <c r="G129" s="146">
        <v>20</v>
      </c>
      <c r="H129" s="147">
        <v>56</v>
      </c>
      <c r="I129" s="146">
        <v>311</v>
      </c>
    </row>
    <row r="130" spans="1:9" ht="15">
      <c r="A130" s="95">
        <v>1277</v>
      </c>
      <c r="B130" s="110" t="s">
        <v>362</v>
      </c>
      <c r="C130" s="146">
        <v>28</v>
      </c>
      <c r="D130" s="147">
        <v>22</v>
      </c>
      <c r="E130" s="146">
        <v>24</v>
      </c>
      <c r="F130" s="147">
        <v>24</v>
      </c>
      <c r="G130" s="146">
        <v>18</v>
      </c>
      <c r="H130" s="147">
        <v>70</v>
      </c>
      <c r="I130" s="146">
        <v>186</v>
      </c>
    </row>
    <row r="131" spans="1:9" ht="15">
      <c r="A131" s="95">
        <v>1278</v>
      </c>
      <c r="B131" s="110" t="s">
        <v>363</v>
      </c>
      <c r="C131" s="146">
        <v>66</v>
      </c>
      <c r="D131" s="147">
        <v>35</v>
      </c>
      <c r="E131" s="146">
        <v>47</v>
      </c>
      <c r="F131" s="147">
        <v>29</v>
      </c>
      <c r="G131" s="146">
        <v>29</v>
      </c>
      <c r="H131" s="147">
        <v>76</v>
      </c>
      <c r="I131" s="146">
        <v>282</v>
      </c>
    </row>
    <row r="132" spans="1:9" ht="15">
      <c r="A132" s="95">
        <v>1280</v>
      </c>
      <c r="B132" s="110" t="s">
        <v>364</v>
      </c>
      <c r="C132" s="146">
        <v>1550</v>
      </c>
      <c r="D132" s="147">
        <v>710</v>
      </c>
      <c r="E132" s="146">
        <v>617</v>
      </c>
      <c r="F132" s="147">
        <v>388</v>
      </c>
      <c r="G132" s="146">
        <v>366</v>
      </c>
      <c r="H132" s="147">
        <v>1107</v>
      </c>
      <c r="I132" s="146">
        <v>4738</v>
      </c>
    </row>
    <row r="133" spans="1:9" ht="15">
      <c r="A133" s="95">
        <v>1281</v>
      </c>
      <c r="B133" s="110" t="s">
        <v>365</v>
      </c>
      <c r="C133" s="146">
        <v>322</v>
      </c>
      <c r="D133" s="147">
        <v>189</v>
      </c>
      <c r="E133" s="146">
        <v>237</v>
      </c>
      <c r="F133" s="147">
        <v>156</v>
      </c>
      <c r="G133" s="146">
        <v>119</v>
      </c>
      <c r="H133" s="147">
        <v>514</v>
      </c>
      <c r="I133" s="146">
        <v>1537</v>
      </c>
    </row>
    <row r="134" spans="1:9" ht="15">
      <c r="A134" s="95">
        <v>1282</v>
      </c>
      <c r="B134" s="110" t="s">
        <v>366</v>
      </c>
      <c r="C134" s="146" t="s">
        <v>153</v>
      </c>
      <c r="D134" s="147">
        <v>0</v>
      </c>
      <c r="E134" s="146">
        <v>0</v>
      </c>
      <c r="F134" s="147">
        <v>0</v>
      </c>
      <c r="G134" s="146">
        <v>0</v>
      </c>
      <c r="H134" s="147" t="s">
        <v>153</v>
      </c>
      <c r="I134" s="146">
        <v>685</v>
      </c>
    </row>
    <row r="135" spans="1:9" ht="15">
      <c r="A135" s="95">
        <v>1283</v>
      </c>
      <c r="B135" s="110" t="s">
        <v>367</v>
      </c>
      <c r="C135" s="146">
        <v>539</v>
      </c>
      <c r="D135" s="147">
        <v>340</v>
      </c>
      <c r="E135" s="146">
        <v>408</v>
      </c>
      <c r="F135" s="147">
        <v>249</v>
      </c>
      <c r="G135" s="146">
        <v>128</v>
      </c>
      <c r="H135" s="147">
        <v>117</v>
      </c>
      <c r="I135" s="146">
        <v>1781</v>
      </c>
    </row>
    <row r="136" spans="1:9" ht="15">
      <c r="A136" s="95">
        <v>1284</v>
      </c>
      <c r="B136" s="110" t="s">
        <v>368</v>
      </c>
      <c r="C136" s="146">
        <v>328</v>
      </c>
      <c r="D136" s="147" t="s">
        <v>153</v>
      </c>
      <c r="E136" s="146" t="s">
        <v>153</v>
      </c>
      <c r="F136" s="147">
        <v>0</v>
      </c>
      <c r="G136" s="146">
        <v>0</v>
      </c>
      <c r="H136" s="147">
        <v>0</v>
      </c>
      <c r="I136" s="146">
        <v>362</v>
      </c>
    </row>
    <row r="137" spans="1:9" ht="15">
      <c r="A137" s="95">
        <v>1285</v>
      </c>
      <c r="B137" s="110" t="s">
        <v>369</v>
      </c>
      <c r="C137" s="146">
        <v>88</v>
      </c>
      <c r="D137" s="147">
        <v>13</v>
      </c>
      <c r="E137" s="146">
        <v>109</v>
      </c>
      <c r="F137" s="147">
        <v>31</v>
      </c>
      <c r="G137" s="146">
        <v>116</v>
      </c>
      <c r="H137" s="147">
        <v>38</v>
      </c>
      <c r="I137" s="146">
        <v>395</v>
      </c>
    </row>
    <row r="138" spans="1:9" ht="15">
      <c r="A138" s="95">
        <v>1286</v>
      </c>
      <c r="B138" s="110" t="s">
        <v>370</v>
      </c>
      <c r="C138" s="146">
        <v>183</v>
      </c>
      <c r="D138" s="147">
        <v>71</v>
      </c>
      <c r="E138" s="146">
        <v>90</v>
      </c>
      <c r="F138" s="147">
        <v>60</v>
      </c>
      <c r="G138" s="146">
        <v>51</v>
      </c>
      <c r="H138" s="147">
        <v>96</v>
      </c>
      <c r="I138" s="146">
        <v>551</v>
      </c>
    </row>
    <row r="139" spans="1:9" ht="15">
      <c r="A139" s="95">
        <v>1287</v>
      </c>
      <c r="B139" s="110" t="s">
        <v>371</v>
      </c>
      <c r="C139" s="146">
        <v>211</v>
      </c>
      <c r="D139" s="147">
        <v>119</v>
      </c>
      <c r="E139" s="146">
        <v>111</v>
      </c>
      <c r="F139" s="147">
        <v>82</v>
      </c>
      <c r="G139" s="146">
        <v>61</v>
      </c>
      <c r="H139" s="147">
        <v>260</v>
      </c>
      <c r="I139" s="146">
        <v>844</v>
      </c>
    </row>
    <row r="140" spans="1:9" ht="15">
      <c r="A140" s="95">
        <v>1290</v>
      </c>
      <c r="B140" s="110" t="s">
        <v>372</v>
      </c>
      <c r="C140" s="146">
        <v>374</v>
      </c>
      <c r="D140" s="147">
        <v>220</v>
      </c>
      <c r="E140" s="146">
        <v>279</v>
      </c>
      <c r="F140" s="147">
        <v>183</v>
      </c>
      <c r="G140" s="146">
        <v>138</v>
      </c>
      <c r="H140" s="147">
        <v>85</v>
      </c>
      <c r="I140" s="146">
        <v>1279</v>
      </c>
    </row>
    <row r="141" spans="1:9" ht="15">
      <c r="A141" s="95">
        <v>1291</v>
      </c>
      <c r="B141" s="110" t="s">
        <v>373</v>
      </c>
      <c r="C141" s="146">
        <v>50</v>
      </c>
      <c r="D141" s="147">
        <v>37</v>
      </c>
      <c r="E141" s="146">
        <v>64</v>
      </c>
      <c r="F141" s="147">
        <v>46</v>
      </c>
      <c r="G141" s="146">
        <v>46</v>
      </c>
      <c r="H141" s="147">
        <v>81</v>
      </c>
      <c r="I141" s="146">
        <v>324</v>
      </c>
    </row>
    <row r="142" spans="1:9" ht="15">
      <c r="A142" s="95">
        <v>1292</v>
      </c>
      <c r="B142" s="110" t="s">
        <v>374</v>
      </c>
      <c r="C142" s="146">
        <v>209</v>
      </c>
      <c r="D142" s="147">
        <v>119</v>
      </c>
      <c r="E142" s="146">
        <v>141</v>
      </c>
      <c r="F142" s="147">
        <v>73</v>
      </c>
      <c r="G142" s="146">
        <v>33</v>
      </c>
      <c r="H142" s="147">
        <v>122</v>
      </c>
      <c r="I142" s="146">
        <v>697</v>
      </c>
    </row>
    <row r="143" spans="1:9" ht="15">
      <c r="A143" s="119">
        <v>1293</v>
      </c>
      <c r="B143" s="120" t="s">
        <v>375</v>
      </c>
      <c r="C143" s="142">
        <v>176</v>
      </c>
      <c r="D143" s="143">
        <v>81</v>
      </c>
      <c r="E143" s="142">
        <v>163</v>
      </c>
      <c r="F143" s="143">
        <v>122</v>
      </c>
      <c r="G143" s="142">
        <v>84</v>
      </c>
      <c r="H143" s="143">
        <v>180</v>
      </c>
      <c r="I143" s="142">
        <v>806</v>
      </c>
    </row>
    <row r="144" spans="1:9" ht="15">
      <c r="A144" s="105">
        <v>13</v>
      </c>
      <c r="B144" s="111" t="s">
        <v>547</v>
      </c>
      <c r="C144" s="106">
        <v>1626</v>
      </c>
      <c r="D144" s="145">
        <v>747</v>
      </c>
      <c r="E144" s="106">
        <v>922</v>
      </c>
      <c r="F144" s="145">
        <v>580</v>
      </c>
      <c r="G144" s="106">
        <v>417</v>
      </c>
      <c r="H144" s="145">
        <v>1298</v>
      </c>
      <c r="I144" s="106">
        <v>5590</v>
      </c>
    </row>
    <row r="145" spans="1:9" ht="15">
      <c r="A145" s="95">
        <v>1315</v>
      </c>
      <c r="B145" s="110" t="s">
        <v>376</v>
      </c>
      <c r="C145" s="142">
        <v>36</v>
      </c>
      <c r="D145" s="143">
        <v>23</v>
      </c>
      <c r="E145" s="142">
        <v>18</v>
      </c>
      <c r="F145" s="143">
        <v>20</v>
      </c>
      <c r="G145" s="142">
        <v>14</v>
      </c>
      <c r="H145" s="143">
        <v>39</v>
      </c>
      <c r="I145" s="142">
        <v>150</v>
      </c>
    </row>
    <row r="146" spans="1:9" ht="15">
      <c r="A146" s="95">
        <v>1380</v>
      </c>
      <c r="B146" s="110" t="s">
        <v>377</v>
      </c>
      <c r="C146" s="142">
        <v>455</v>
      </c>
      <c r="D146" s="143">
        <v>216</v>
      </c>
      <c r="E146" s="142">
        <v>302</v>
      </c>
      <c r="F146" s="143">
        <v>196</v>
      </c>
      <c r="G146" s="142">
        <v>155</v>
      </c>
      <c r="H146" s="143">
        <v>574</v>
      </c>
      <c r="I146" s="142">
        <v>1898</v>
      </c>
    </row>
    <row r="147" spans="1:9" ht="15">
      <c r="A147" s="95">
        <v>1381</v>
      </c>
      <c r="B147" s="110" t="s">
        <v>378</v>
      </c>
      <c r="C147" s="142">
        <v>93</v>
      </c>
      <c r="D147" s="143">
        <v>65</v>
      </c>
      <c r="E147" s="142">
        <v>62</v>
      </c>
      <c r="F147" s="143">
        <v>49</v>
      </c>
      <c r="G147" s="142">
        <v>37</v>
      </c>
      <c r="H147" s="143">
        <v>100</v>
      </c>
      <c r="I147" s="142">
        <v>406</v>
      </c>
    </row>
    <row r="148" spans="1:9" ht="15">
      <c r="A148" s="95">
        <v>1382</v>
      </c>
      <c r="B148" s="110" t="s">
        <v>379</v>
      </c>
      <c r="C148" s="146">
        <v>252</v>
      </c>
      <c r="D148" s="147">
        <v>135</v>
      </c>
      <c r="E148" s="146">
        <v>157</v>
      </c>
      <c r="F148" s="147">
        <v>90</v>
      </c>
      <c r="G148" s="146">
        <v>40</v>
      </c>
      <c r="H148" s="147">
        <v>65</v>
      </c>
      <c r="I148" s="146">
        <v>739</v>
      </c>
    </row>
    <row r="149" spans="1:9" ht="15">
      <c r="A149" s="95">
        <v>1383</v>
      </c>
      <c r="B149" s="110" t="s">
        <v>380</v>
      </c>
      <c r="C149" s="146">
        <v>377</v>
      </c>
      <c r="D149" s="147">
        <v>174</v>
      </c>
      <c r="E149" s="146">
        <v>197</v>
      </c>
      <c r="F149" s="147">
        <v>103</v>
      </c>
      <c r="G149" s="146">
        <v>77</v>
      </c>
      <c r="H149" s="147">
        <v>264</v>
      </c>
      <c r="I149" s="146">
        <v>1192</v>
      </c>
    </row>
    <row r="150" spans="1:9" ht="15">
      <c r="A150" s="119">
        <v>1384</v>
      </c>
      <c r="B150" s="120" t="s">
        <v>381</v>
      </c>
      <c r="C150" s="146">
        <v>413</v>
      </c>
      <c r="D150" s="147">
        <v>134</v>
      </c>
      <c r="E150" s="146">
        <v>186</v>
      </c>
      <c r="F150" s="147">
        <v>122</v>
      </c>
      <c r="G150" s="146">
        <v>94</v>
      </c>
      <c r="H150" s="147">
        <v>256</v>
      </c>
      <c r="I150" s="146">
        <v>1205</v>
      </c>
    </row>
    <row r="151" spans="1:9" ht="15">
      <c r="A151" s="105">
        <v>14</v>
      </c>
      <c r="B151" s="111" t="s">
        <v>821</v>
      </c>
      <c r="C151" s="106">
        <v>7692</v>
      </c>
      <c r="D151" s="150">
        <v>3284</v>
      </c>
      <c r="E151" s="106">
        <v>3661</v>
      </c>
      <c r="F151" s="150">
        <v>2549</v>
      </c>
      <c r="G151" s="106">
        <v>1895</v>
      </c>
      <c r="H151" s="150">
        <v>3825</v>
      </c>
      <c r="I151" s="106">
        <v>22906</v>
      </c>
    </row>
    <row r="152" spans="1:9" ht="15">
      <c r="A152" s="95">
        <v>1401</v>
      </c>
      <c r="B152" s="110" t="s">
        <v>382</v>
      </c>
      <c r="C152" s="146">
        <v>87</v>
      </c>
      <c r="D152" s="147">
        <v>33</v>
      </c>
      <c r="E152" s="146">
        <v>57</v>
      </c>
      <c r="F152" s="147">
        <v>65</v>
      </c>
      <c r="G152" s="146">
        <v>40</v>
      </c>
      <c r="H152" s="147">
        <v>27</v>
      </c>
      <c r="I152" s="146">
        <v>309</v>
      </c>
    </row>
    <row r="153" spans="1:9" ht="15">
      <c r="A153" s="95">
        <v>1402</v>
      </c>
      <c r="B153" s="110" t="s">
        <v>383</v>
      </c>
      <c r="C153" s="146">
        <v>95</v>
      </c>
      <c r="D153" s="147">
        <v>72</v>
      </c>
      <c r="E153" s="146">
        <v>82</v>
      </c>
      <c r="F153" s="147">
        <v>43</v>
      </c>
      <c r="G153" s="146">
        <v>43</v>
      </c>
      <c r="H153" s="147">
        <v>85</v>
      </c>
      <c r="I153" s="146">
        <v>420</v>
      </c>
    </row>
    <row r="154" spans="1:9" ht="15">
      <c r="A154" s="95">
        <v>1407</v>
      </c>
      <c r="B154" s="110" t="s">
        <v>384</v>
      </c>
      <c r="C154" s="146">
        <v>55</v>
      </c>
      <c r="D154" s="147">
        <v>25</v>
      </c>
      <c r="E154" s="146">
        <v>37</v>
      </c>
      <c r="F154" s="147">
        <v>23</v>
      </c>
      <c r="G154" s="146">
        <v>21</v>
      </c>
      <c r="H154" s="147">
        <v>30</v>
      </c>
      <c r="I154" s="146">
        <v>191</v>
      </c>
    </row>
    <row r="155" spans="1:9" ht="15">
      <c r="A155" s="95">
        <v>1415</v>
      </c>
      <c r="B155" s="110" t="s">
        <v>385</v>
      </c>
      <c r="C155" s="146">
        <v>81</v>
      </c>
      <c r="D155" s="147">
        <v>62</v>
      </c>
      <c r="E155" s="146">
        <v>50</v>
      </c>
      <c r="F155" s="147">
        <v>38</v>
      </c>
      <c r="G155" s="146">
        <v>21</v>
      </c>
      <c r="H155" s="147">
        <v>93</v>
      </c>
      <c r="I155" s="146">
        <v>345</v>
      </c>
    </row>
    <row r="156" spans="1:9" ht="15">
      <c r="A156" s="95">
        <v>1419</v>
      </c>
      <c r="B156" s="110" t="s">
        <v>386</v>
      </c>
      <c r="C156" s="146">
        <v>49</v>
      </c>
      <c r="D156" s="147">
        <v>34</v>
      </c>
      <c r="E156" s="146">
        <v>28</v>
      </c>
      <c r="F156" s="147">
        <v>20</v>
      </c>
      <c r="G156" s="146">
        <v>22</v>
      </c>
      <c r="H156" s="147">
        <v>56</v>
      </c>
      <c r="I156" s="146">
        <v>209</v>
      </c>
    </row>
    <row r="157" spans="1:9" ht="15">
      <c r="A157" s="95">
        <v>1421</v>
      </c>
      <c r="B157" s="110" t="s">
        <v>387</v>
      </c>
      <c r="C157" s="146">
        <v>82</v>
      </c>
      <c r="D157" s="147">
        <v>36</v>
      </c>
      <c r="E157" s="146">
        <v>36</v>
      </c>
      <c r="F157" s="147">
        <v>23</v>
      </c>
      <c r="G157" s="146">
        <v>17</v>
      </c>
      <c r="H157" s="147">
        <v>62</v>
      </c>
      <c r="I157" s="146">
        <v>256</v>
      </c>
    </row>
    <row r="158" spans="1:9" ht="15">
      <c r="A158" s="95">
        <v>1427</v>
      </c>
      <c r="B158" s="110" t="s">
        <v>388</v>
      </c>
      <c r="C158" s="146">
        <v>61</v>
      </c>
      <c r="D158" s="147">
        <v>20</v>
      </c>
      <c r="E158" s="146">
        <v>32</v>
      </c>
      <c r="F158" s="147">
        <v>25</v>
      </c>
      <c r="G158" s="146">
        <v>9</v>
      </c>
      <c r="H158" s="147">
        <v>38</v>
      </c>
      <c r="I158" s="146">
        <v>185</v>
      </c>
    </row>
    <row r="159" spans="1:9" ht="15">
      <c r="A159" s="95">
        <v>1430</v>
      </c>
      <c r="B159" s="110" t="s">
        <v>389</v>
      </c>
      <c r="C159" s="146">
        <v>49</v>
      </c>
      <c r="D159" s="147">
        <v>28</v>
      </c>
      <c r="E159" s="146">
        <v>41</v>
      </c>
      <c r="F159" s="147">
        <v>29</v>
      </c>
      <c r="G159" s="146">
        <v>22</v>
      </c>
      <c r="H159" s="147">
        <v>37</v>
      </c>
      <c r="I159" s="146">
        <v>206</v>
      </c>
    </row>
    <row r="160" spans="1:9" ht="15">
      <c r="A160" s="95">
        <v>1435</v>
      </c>
      <c r="B160" s="110" t="s">
        <v>390</v>
      </c>
      <c r="C160" s="146">
        <v>40</v>
      </c>
      <c r="D160" s="147">
        <v>27</v>
      </c>
      <c r="E160" s="146">
        <v>45</v>
      </c>
      <c r="F160" s="147">
        <v>39</v>
      </c>
      <c r="G160" s="146">
        <v>23</v>
      </c>
      <c r="H160" s="147">
        <v>17</v>
      </c>
      <c r="I160" s="146">
        <v>191</v>
      </c>
    </row>
    <row r="161" spans="1:9" ht="15">
      <c r="A161" s="95">
        <v>1438</v>
      </c>
      <c r="B161" s="110" t="s">
        <v>391</v>
      </c>
      <c r="C161" s="146">
        <v>27</v>
      </c>
      <c r="D161" s="147">
        <v>15</v>
      </c>
      <c r="E161" s="146">
        <v>24</v>
      </c>
      <c r="F161" s="147">
        <v>9</v>
      </c>
      <c r="G161" s="146">
        <v>11</v>
      </c>
      <c r="H161" s="147">
        <v>18</v>
      </c>
      <c r="I161" s="146">
        <v>104</v>
      </c>
    </row>
    <row r="162" spans="1:9" ht="15">
      <c r="A162" s="95">
        <v>1439</v>
      </c>
      <c r="B162" s="110" t="s">
        <v>392</v>
      </c>
      <c r="C162" s="146">
        <v>32</v>
      </c>
      <c r="D162" s="147">
        <v>9</v>
      </c>
      <c r="E162" s="146">
        <v>10</v>
      </c>
      <c r="F162" s="147">
        <v>5</v>
      </c>
      <c r="G162" s="146">
        <v>5</v>
      </c>
      <c r="H162" s="147">
        <v>15</v>
      </c>
      <c r="I162" s="146">
        <v>76</v>
      </c>
    </row>
    <row r="163" spans="1:9" ht="15">
      <c r="A163" s="95">
        <v>1440</v>
      </c>
      <c r="B163" s="110" t="s">
        <v>393</v>
      </c>
      <c r="C163" s="146">
        <v>96</v>
      </c>
      <c r="D163" s="147">
        <v>40</v>
      </c>
      <c r="E163" s="146">
        <v>50</v>
      </c>
      <c r="F163" s="147">
        <v>55</v>
      </c>
      <c r="G163" s="146">
        <v>49</v>
      </c>
      <c r="H163" s="147">
        <v>79</v>
      </c>
      <c r="I163" s="146">
        <v>369</v>
      </c>
    </row>
    <row r="164" spans="1:9" ht="15">
      <c r="A164" s="95">
        <v>1441</v>
      </c>
      <c r="B164" s="110" t="s">
        <v>394</v>
      </c>
      <c r="C164" s="146">
        <v>109</v>
      </c>
      <c r="D164" s="147">
        <v>65</v>
      </c>
      <c r="E164" s="146">
        <v>69</v>
      </c>
      <c r="F164" s="147">
        <v>47</v>
      </c>
      <c r="G164" s="146">
        <v>48</v>
      </c>
      <c r="H164" s="147">
        <v>114</v>
      </c>
      <c r="I164" s="146">
        <v>452</v>
      </c>
    </row>
    <row r="165" spans="1:9" ht="15">
      <c r="A165" s="95">
        <v>1442</v>
      </c>
      <c r="B165" s="110" t="s">
        <v>395</v>
      </c>
      <c r="C165" s="146">
        <v>50</v>
      </c>
      <c r="D165" s="147">
        <v>26</v>
      </c>
      <c r="E165" s="146">
        <v>34</v>
      </c>
      <c r="F165" s="147">
        <v>25</v>
      </c>
      <c r="G165" s="146">
        <v>21</v>
      </c>
      <c r="H165" s="147">
        <v>46</v>
      </c>
      <c r="I165" s="146">
        <v>202</v>
      </c>
    </row>
    <row r="166" spans="1:9" ht="15">
      <c r="A166" s="95">
        <v>1443</v>
      </c>
      <c r="B166" s="110" t="s">
        <v>396</v>
      </c>
      <c r="C166" s="146">
        <v>21</v>
      </c>
      <c r="D166" s="147">
        <v>11</v>
      </c>
      <c r="E166" s="146">
        <v>11</v>
      </c>
      <c r="F166" s="147">
        <v>11</v>
      </c>
      <c r="G166" s="146">
        <v>10</v>
      </c>
      <c r="H166" s="147">
        <v>37</v>
      </c>
      <c r="I166" s="146">
        <v>101</v>
      </c>
    </row>
    <row r="167" spans="1:9" ht="15">
      <c r="A167" s="95">
        <v>1444</v>
      </c>
      <c r="B167" s="110" t="s">
        <v>397</v>
      </c>
      <c r="C167" s="146">
        <v>21</v>
      </c>
      <c r="D167" s="147">
        <v>20</v>
      </c>
      <c r="E167" s="146">
        <v>25</v>
      </c>
      <c r="F167" s="147">
        <v>14</v>
      </c>
      <c r="G167" s="146">
        <v>4</v>
      </c>
      <c r="H167" s="147">
        <v>11</v>
      </c>
      <c r="I167" s="146">
        <v>95</v>
      </c>
    </row>
    <row r="168" spans="1:9" ht="15">
      <c r="A168" s="95">
        <v>1445</v>
      </c>
      <c r="B168" s="110" t="s">
        <v>398</v>
      </c>
      <c r="C168" s="146">
        <v>108</v>
      </c>
      <c r="D168" s="147">
        <v>12</v>
      </c>
      <c r="E168" s="146">
        <v>23</v>
      </c>
      <c r="F168" s="147">
        <v>12</v>
      </c>
      <c r="G168" s="146">
        <v>10</v>
      </c>
      <c r="H168" s="147">
        <v>24</v>
      </c>
      <c r="I168" s="146">
        <v>189</v>
      </c>
    </row>
    <row r="169" spans="1:9" ht="15">
      <c r="A169" s="95">
        <v>1446</v>
      </c>
      <c r="B169" s="110" t="s">
        <v>399</v>
      </c>
      <c r="C169" s="146">
        <v>56</v>
      </c>
      <c r="D169" s="147">
        <v>25</v>
      </c>
      <c r="E169" s="146">
        <v>27</v>
      </c>
      <c r="F169" s="147">
        <v>14</v>
      </c>
      <c r="G169" s="146">
        <v>5</v>
      </c>
      <c r="H169" s="147">
        <v>11</v>
      </c>
      <c r="I169" s="146">
        <v>138</v>
      </c>
    </row>
    <row r="170" spans="1:9" ht="15">
      <c r="A170" s="95">
        <v>1447</v>
      </c>
      <c r="B170" s="110" t="s">
        <v>400</v>
      </c>
      <c r="C170" s="146">
        <v>45</v>
      </c>
      <c r="D170" s="147">
        <v>14</v>
      </c>
      <c r="E170" s="146">
        <v>13</v>
      </c>
      <c r="F170" s="147">
        <v>16</v>
      </c>
      <c r="G170" s="146">
        <v>6</v>
      </c>
      <c r="H170" s="147">
        <v>22</v>
      </c>
      <c r="I170" s="146">
        <v>116</v>
      </c>
    </row>
    <row r="171" spans="1:9" ht="15">
      <c r="A171" s="95">
        <v>1452</v>
      </c>
      <c r="B171" s="110" t="s">
        <v>401</v>
      </c>
      <c r="C171" s="146">
        <v>70</v>
      </c>
      <c r="D171" s="147">
        <v>35</v>
      </c>
      <c r="E171" s="146">
        <v>39</v>
      </c>
      <c r="F171" s="147">
        <v>20</v>
      </c>
      <c r="G171" s="146">
        <v>8</v>
      </c>
      <c r="H171" s="147">
        <v>7</v>
      </c>
      <c r="I171" s="146">
        <v>179</v>
      </c>
    </row>
    <row r="172" spans="1:9" ht="15">
      <c r="A172" s="95">
        <v>1460</v>
      </c>
      <c r="B172" s="110" t="s">
        <v>402</v>
      </c>
      <c r="C172" s="146">
        <v>83</v>
      </c>
      <c r="D172" s="147">
        <v>32</v>
      </c>
      <c r="E172" s="146">
        <v>27</v>
      </c>
      <c r="F172" s="147">
        <v>23</v>
      </c>
      <c r="G172" s="146">
        <v>19</v>
      </c>
      <c r="H172" s="147">
        <v>34</v>
      </c>
      <c r="I172" s="146">
        <v>218</v>
      </c>
    </row>
    <row r="173" spans="1:9" ht="15">
      <c r="A173" s="95">
        <v>1461</v>
      </c>
      <c r="B173" s="110" t="s">
        <v>403</v>
      </c>
      <c r="C173" s="146">
        <v>56</v>
      </c>
      <c r="D173" s="147">
        <v>29</v>
      </c>
      <c r="E173" s="146">
        <v>30</v>
      </c>
      <c r="F173" s="147">
        <v>31</v>
      </c>
      <c r="G173" s="146">
        <v>19</v>
      </c>
      <c r="H173" s="147">
        <v>42</v>
      </c>
      <c r="I173" s="146">
        <v>207</v>
      </c>
    </row>
    <row r="174" spans="1:9" ht="15">
      <c r="A174" s="95">
        <v>1462</v>
      </c>
      <c r="B174" s="110" t="s">
        <v>404</v>
      </c>
      <c r="C174" s="146">
        <v>53</v>
      </c>
      <c r="D174" s="147">
        <v>40</v>
      </c>
      <c r="E174" s="146">
        <v>34</v>
      </c>
      <c r="F174" s="147">
        <v>14</v>
      </c>
      <c r="G174" s="146">
        <v>21</v>
      </c>
      <c r="H174" s="147">
        <v>35</v>
      </c>
      <c r="I174" s="146">
        <v>197</v>
      </c>
    </row>
    <row r="175" spans="1:9" ht="15">
      <c r="A175" s="95">
        <v>1463</v>
      </c>
      <c r="B175" s="110" t="s">
        <v>405</v>
      </c>
      <c r="C175" s="146">
        <v>245</v>
      </c>
      <c r="D175" s="147">
        <v>88</v>
      </c>
      <c r="E175" s="146">
        <v>109</v>
      </c>
      <c r="F175" s="147">
        <v>61</v>
      </c>
      <c r="G175" s="146">
        <v>48</v>
      </c>
      <c r="H175" s="147">
        <v>108</v>
      </c>
      <c r="I175" s="146">
        <v>659</v>
      </c>
    </row>
    <row r="176" spans="1:9" ht="15">
      <c r="A176" s="95">
        <v>1465</v>
      </c>
      <c r="B176" s="110" t="s">
        <v>406</v>
      </c>
      <c r="C176" s="146" t="s">
        <v>153</v>
      </c>
      <c r="D176" s="147">
        <v>7</v>
      </c>
      <c r="E176" s="146">
        <v>14</v>
      </c>
      <c r="F176" s="147">
        <v>16</v>
      </c>
      <c r="G176" s="146">
        <v>5</v>
      </c>
      <c r="H176" s="147" t="s">
        <v>153</v>
      </c>
      <c r="I176" s="146">
        <v>75</v>
      </c>
    </row>
    <row r="177" spans="1:9" ht="15">
      <c r="A177" s="95">
        <v>1466</v>
      </c>
      <c r="B177" s="110" t="s">
        <v>407</v>
      </c>
      <c r="C177" s="146">
        <v>46</v>
      </c>
      <c r="D177" s="147">
        <v>24</v>
      </c>
      <c r="E177" s="146">
        <v>28</v>
      </c>
      <c r="F177" s="147">
        <v>15</v>
      </c>
      <c r="G177" s="146">
        <v>27</v>
      </c>
      <c r="H177" s="147">
        <v>26</v>
      </c>
      <c r="I177" s="146">
        <v>166</v>
      </c>
    </row>
    <row r="178" spans="1:9" ht="15">
      <c r="A178" s="95">
        <v>1470</v>
      </c>
      <c r="B178" s="110" t="s">
        <v>408</v>
      </c>
      <c r="C178" s="146">
        <v>86</v>
      </c>
      <c r="D178" s="147">
        <v>34</v>
      </c>
      <c r="E178" s="146">
        <v>41</v>
      </c>
      <c r="F178" s="147">
        <v>29</v>
      </c>
      <c r="G178" s="146">
        <v>31</v>
      </c>
      <c r="H178" s="147">
        <v>56</v>
      </c>
      <c r="I178" s="146">
        <v>277</v>
      </c>
    </row>
    <row r="179" spans="1:9" ht="15">
      <c r="A179" s="95">
        <v>1471</v>
      </c>
      <c r="B179" s="110" t="s">
        <v>409</v>
      </c>
      <c r="C179" s="146">
        <v>79</v>
      </c>
      <c r="D179" s="147">
        <v>26</v>
      </c>
      <c r="E179" s="146">
        <v>45</v>
      </c>
      <c r="F179" s="147">
        <v>26</v>
      </c>
      <c r="G179" s="146">
        <v>16</v>
      </c>
      <c r="H179" s="147">
        <v>47</v>
      </c>
      <c r="I179" s="146">
        <v>239</v>
      </c>
    </row>
    <row r="180" spans="1:9" ht="15">
      <c r="A180" s="95">
        <v>1472</v>
      </c>
      <c r="B180" s="110" t="s">
        <v>410</v>
      </c>
      <c r="C180" s="146">
        <v>58</v>
      </c>
      <c r="D180" s="147">
        <v>22</v>
      </c>
      <c r="E180" s="146">
        <v>29</v>
      </c>
      <c r="F180" s="147">
        <v>26</v>
      </c>
      <c r="G180" s="146">
        <v>14</v>
      </c>
      <c r="H180" s="147">
        <v>35</v>
      </c>
      <c r="I180" s="146">
        <v>184</v>
      </c>
    </row>
    <row r="181" spans="1:9" ht="15">
      <c r="A181" s="95">
        <v>1473</v>
      </c>
      <c r="B181" s="110" t="s">
        <v>411</v>
      </c>
      <c r="C181" s="146">
        <v>38</v>
      </c>
      <c r="D181" s="147">
        <v>26</v>
      </c>
      <c r="E181" s="146">
        <v>28</v>
      </c>
      <c r="F181" s="147">
        <v>19</v>
      </c>
      <c r="G181" s="146">
        <v>26</v>
      </c>
      <c r="H181" s="147">
        <v>42</v>
      </c>
      <c r="I181" s="146">
        <v>179</v>
      </c>
    </row>
    <row r="182" spans="1:9" ht="15">
      <c r="A182" s="95">
        <v>1480</v>
      </c>
      <c r="B182" s="110" t="s">
        <v>412</v>
      </c>
      <c r="C182" s="146">
        <v>2431</v>
      </c>
      <c r="D182" s="147">
        <v>862</v>
      </c>
      <c r="E182" s="146">
        <v>939</v>
      </c>
      <c r="F182" s="147">
        <v>676</v>
      </c>
      <c r="G182" s="146">
        <v>499</v>
      </c>
      <c r="H182" s="147">
        <v>826</v>
      </c>
      <c r="I182" s="146">
        <v>6233</v>
      </c>
    </row>
    <row r="183" spans="1:9" ht="15">
      <c r="A183" s="95">
        <v>1481</v>
      </c>
      <c r="B183" s="110" t="s">
        <v>413</v>
      </c>
      <c r="C183" s="146">
        <v>225</v>
      </c>
      <c r="D183" s="147">
        <v>87</v>
      </c>
      <c r="E183" s="146">
        <v>115</v>
      </c>
      <c r="F183" s="147">
        <v>86</v>
      </c>
      <c r="G183" s="146">
        <v>61</v>
      </c>
      <c r="H183" s="147">
        <v>203</v>
      </c>
      <c r="I183" s="146">
        <v>777</v>
      </c>
    </row>
    <row r="184" spans="1:9" ht="15">
      <c r="A184" s="95">
        <v>1482</v>
      </c>
      <c r="B184" s="110" t="s">
        <v>414</v>
      </c>
      <c r="C184" s="146">
        <v>83</v>
      </c>
      <c r="D184" s="147">
        <v>64</v>
      </c>
      <c r="E184" s="146">
        <v>98</v>
      </c>
      <c r="F184" s="147">
        <v>77</v>
      </c>
      <c r="G184" s="146">
        <v>63</v>
      </c>
      <c r="H184" s="147">
        <v>179</v>
      </c>
      <c r="I184" s="146">
        <v>564</v>
      </c>
    </row>
    <row r="185" spans="1:9" ht="15">
      <c r="A185" s="95">
        <v>1484</v>
      </c>
      <c r="B185" s="110" t="s">
        <v>415</v>
      </c>
      <c r="C185" s="146" t="s">
        <v>153</v>
      </c>
      <c r="D185" s="147" t="s">
        <v>153</v>
      </c>
      <c r="E185" s="146">
        <v>36</v>
      </c>
      <c r="F185" s="147">
        <v>26</v>
      </c>
      <c r="G185" s="146">
        <v>13</v>
      </c>
      <c r="H185" s="147">
        <v>45</v>
      </c>
      <c r="I185" s="146">
        <v>155</v>
      </c>
    </row>
    <row r="186" spans="1:9" ht="15">
      <c r="A186" s="95">
        <v>1485</v>
      </c>
      <c r="B186" s="110" t="s">
        <v>416</v>
      </c>
      <c r="C186" s="146">
        <v>213</v>
      </c>
      <c r="D186" s="147">
        <v>110</v>
      </c>
      <c r="E186" s="146">
        <v>138</v>
      </c>
      <c r="F186" s="147">
        <v>100</v>
      </c>
      <c r="G186" s="146">
        <v>61</v>
      </c>
      <c r="H186" s="147">
        <v>183</v>
      </c>
      <c r="I186" s="146">
        <v>805</v>
      </c>
    </row>
    <row r="187" spans="1:9" ht="15">
      <c r="A187" s="95">
        <v>1486</v>
      </c>
      <c r="B187" s="110" t="s">
        <v>417</v>
      </c>
      <c r="C187" s="146">
        <v>62</v>
      </c>
      <c r="D187" s="147">
        <v>27</v>
      </c>
      <c r="E187" s="146">
        <v>30</v>
      </c>
      <c r="F187" s="147">
        <v>13</v>
      </c>
      <c r="G187" s="146">
        <v>14</v>
      </c>
      <c r="H187" s="147">
        <v>21</v>
      </c>
      <c r="I187" s="146">
        <v>167</v>
      </c>
    </row>
    <row r="188" spans="1:9" ht="15">
      <c r="A188" s="95">
        <v>1487</v>
      </c>
      <c r="B188" s="110" t="s">
        <v>418</v>
      </c>
      <c r="C188" s="146">
        <v>462</v>
      </c>
      <c r="D188" s="147" t="s">
        <v>153</v>
      </c>
      <c r="E188" s="146">
        <v>0</v>
      </c>
      <c r="F188" s="147">
        <v>0</v>
      </c>
      <c r="G188" s="146">
        <v>0</v>
      </c>
      <c r="H188" s="147" t="s">
        <v>153</v>
      </c>
      <c r="I188" s="146">
        <v>596</v>
      </c>
    </row>
    <row r="189" spans="1:9" ht="15">
      <c r="A189" s="95">
        <v>1488</v>
      </c>
      <c r="B189" s="110" t="s">
        <v>419</v>
      </c>
      <c r="C189" s="146">
        <v>218</v>
      </c>
      <c r="D189" s="147">
        <v>98</v>
      </c>
      <c r="E189" s="146">
        <v>115</v>
      </c>
      <c r="F189" s="147">
        <v>95</v>
      </c>
      <c r="G189" s="146">
        <v>65</v>
      </c>
      <c r="H189" s="147">
        <v>166</v>
      </c>
      <c r="I189" s="146">
        <v>757</v>
      </c>
    </row>
    <row r="190" spans="1:9" ht="15">
      <c r="A190" s="95">
        <v>1489</v>
      </c>
      <c r="B190" s="110" t="s">
        <v>420</v>
      </c>
      <c r="C190" s="146">
        <v>327</v>
      </c>
      <c r="D190" s="147">
        <v>0</v>
      </c>
      <c r="E190" s="146">
        <v>0</v>
      </c>
      <c r="F190" s="147">
        <v>0</v>
      </c>
      <c r="G190" s="146">
        <v>0</v>
      </c>
      <c r="H190" s="147">
        <v>0</v>
      </c>
      <c r="I190" s="146">
        <v>327</v>
      </c>
    </row>
    <row r="191" spans="1:9" ht="15">
      <c r="A191" s="95">
        <v>1490</v>
      </c>
      <c r="B191" s="110" t="s">
        <v>421</v>
      </c>
      <c r="C191" s="146">
        <v>562</v>
      </c>
      <c r="D191" s="147">
        <v>336</v>
      </c>
      <c r="E191" s="146">
        <v>383</v>
      </c>
      <c r="F191" s="147">
        <v>234</v>
      </c>
      <c r="G191" s="146">
        <v>174</v>
      </c>
      <c r="H191" s="147">
        <v>171</v>
      </c>
      <c r="I191" s="146">
        <v>1860</v>
      </c>
    </row>
    <row r="192" spans="1:9" ht="15">
      <c r="A192" s="95">
        <v>1491</v>
      </c>
      <c r="B192" s="110" t="s">
        <v>422</v>
      </c>
      <c r="C192" s="146">
        <v>127</v>
      </c>
      <c r="D192" s="147">
        <v>73</v>
      </c>
      <c r="E192" s="146">
        <v>84</v>
      </c>
      <c r="F192" s="147">
        <v>60</v>
      </c>
      <c r="G192" s="146">
        <v>33</v>
      </c>
      <c r="H192" s="147">
        <v>36</v>
      </c>
      <c r="I192" s="146">
        <v>413</v>
      </c>
    </row>
    <row r="193" spans="1:9" ht="15">
      <c r="A193" s="95">
        <v>1492</v>
      </c>
      <c r="B193" s="110" t="s">
        <v>423</v>
      </c>
      <c r="C193" s="146">
        <v>80</v>
      </c>
      <c r="D193" s="147">
        <v>60</v>
      </c>
      <c r="E193" s="146">
        <v>49</v>
      </c>
      <c r="F193" s="147">
        <v>28</v>
      </c>
      <c r="G193" s="146">
        <v>17</v>
      </c>
      <c r="H193" s="147">
        <v>57</v>
      </c>
      <c r="I193" s="146">
        <v>291</v>
      </c>
    </row>
    <row r="194" spans="1:9" ht="15">
      <c r="A194" s="95">
        <v>1493</v>
      </c>
      <c r="B194" s="110" t="s">
        <v>424</v>
      </c>
      <c r="C194" s="146">
        <v>125</v>
      </c>
      <c r="D194" s="147">
        <v>65</v>
      </c>
      <c r="E194" s="146">
        <v>76</v>
      </c>
      <c r="F194" s="147">
        <v>47</v>
      </c>
      <c r="G194" s="146">
        <v>34</v>
      </c>
      <c r="H194" s="147">
        <v>124</v>
      </c>
      <c r="I194" s="146">
        <v>471</v>
      </c>
    </row>
    <row r="195" spans="1:9" ht="15">
      <c r="A195" s="95">
        <v>1494</v>
      </c>
      <c r="B195" s="110" t="s">
        <v>425</v>
      </c>
      <c r="C195" s="146">
        <v>124</v>
      </c>
      <c r="D195" s="147">
        <v>91</v>
      </c>
      <c r="E195" s="146">
        <v>128</v>
      </c>
      <c r="F195" s="147">
        <v>75</v>
      </c>
      <c r="G195" s="146">
        <v>56</v>
      </c>
      <c r="H195" s="147">
        <v>220</v>
      </c>
      <c r="I195" s="146">
        <v>694</v>
      </c>
    </row>
    <row r="196" spans="1:9" ht="15">
      <c r="A196" s="95">
        <v>1495</v>
      </c>
      <c r="B196" s="110" t="s">
        <v>426</v>
      </c>
      <c r="C196" s="146">
        <v>75</v>
      </c>
      <c r="D196" s="147">
        <v>57</v>
      </c>
      <c r="E196" s="146">
        <v>65</v>
      </c>
      <c r="F196" s="147">
        <v>36</v>
      </c>
      <c r="G196" s="146">
        <v>27</v>
      </c>
      <c r="H196" s="147">
        <v>33</v>
      </c>
      <c r="I196" s="146">
        <v>293</v>
      </c>
    </row>
    <row r="197" spans="1:9" ht="15">
      <c r="A197" s="95">
        <v>1496</v>
      </c>
      <c r="B197" s="110" t="s">
        <v>427</v>
      </c>
      <c r="C197" s="146">
        <v>207</v>
      </c>
      <c r="D197" s="147">
        <v>125</v>
      </c>
      <c r="E197" s="146">
        <v>137</v>
      </c>
      <c r="F197" s="147">
        <v>95</v>
      </c>
      <c r="G197" s="146">
        <v>82</v>
      </c>
      <c r="H197" s="147">
        <v>191</v>
      </c>
      <c r="I197" s="146">
        <v>837</v>
      </c>
    </row>
    <row r="198" spans="1:9" ht="15">
      <c r="A198" s="95">
        <v>1497</v>
      </c>
      <c r="B198" s="110" t="s">
        <v>428</v>
      </c>
      <c r="C198" s="146">
        <v>141</v>
      </c>
      <c r="D198" s="147">
        <v>0</v>
      </c>
      <c r="E198" s="146">
        <v>0</v>
      </c>
      <c r="F198" s="147">
        <v>0</v>
      </c>
      <c r="G198" s="146">
        <v>0</v>
      </c>
      <c r="H198" s="147">
        <v>0</v>
      </c>
      <c r="I198" s="146">
        <v>141</v>
      </c>
    </row>
    <row r="199" spans="1:9" ht="15">
      <c r="A199" s="95">
        <v>1498</v>
      </c>
      <c r="B199" s="110" t="s">
        <v>429</v>
      </c>
      <c r="C199" s="146">
        <v>65</v>
      </c>
      <c r="D199" s="147">
        <v>37</v>
      </c>
      <c r="E199" s="146">
        <v>50</v>
      </c>
      <c r="F199" s="147">
        <v>17</v>
      </c>
      <c r="G199" s="146">
        <v>8</v>
      </c>
      <c r="H199" s="147">
        <v>36</v>
      </c>
      <c r="I199" s="146">
        <v>213</v>
      </c>
    </row>
    <row r="200" spans="1:9" ht="15">
      <c r="A200" s="119">
        <v>1499</v>
      </c>
      <c r="B200" s="120" t="s">
        <v>430</v>
      </c>
      <c r="C200" s="146">
        <v>166</v>
      </c>
      <c r="D200" s="147">
        <v>89</v>
      </c>
      <c r="E200" s="146">
        <v>103</v>
      </c>
      <c r="F200" s="147">
        <v>90</v>
      </c>
      <c r="G200" s="146">
        <v>67</v>
      </c>
      <c r="H200" s="147">
        <v>76</v>
      </c>
      <c r="I200" s="146">
        <v>591</v>
      </c>
    </row>
    <row r="201" spans="1:9" ht="15">
      <c r="A201" s="105">
        <v>17</v>
      </c>
      <c r="B201" s="111" t="s">
        <v>549</v>
      </c>
      <c r="C201" s="106">
        <v>1928</v>
      </c>
      <c r="D201" s="150">
        <v>613</v>
      </c>
      <c r="E201" s="106">
        <v>719</v>
      </c>
      <c r="F201" s="150">
        <v>500</v>
      </c>
      <c r="G201" s="106">
        <v>349</v>
      </c>
      <c r="H201" s="150">
        <v>831</v>
      </c>
      <c r="I201" s="106">
        <v>4940</v>
      </c>
    </row>
    <row r="202" spans="1:9" ht="15">
      <c r="A202" s="95">
        <v>1715</v>
      </c>
      <c r="B202" s="110" t="s">
        <v>431</v>
      </c>
      <c r="C202" s="146">
        <v>51</v>
      </c>
      <c r="D202" s="147">
        <v>23</v>
      </c>
      <c r="E202" s="146">
        <v>37</v>
      </c>
      <c r="F202" s="147">
        <v>32</v>
      </c>
      <c r="G202" s="146">
        <v>30</v>
      </c>
      <c r="H202" s="147">
        <v>48</v>
      </c>
      <c r="I202" s="146">
        <v>221</v>
      </c>
    </row>
    <row r="203" spans="1:9" ht="15">
      <c r="A203" s="95">
        <v>1730</v>
      </c>
      <c r="B203" s="110" t="s">
        <v>432</v>
      </c>
      <c r="C203" s="146">
        <v>33</v>
      </c>
      <c r="D203" s="147">
        <v>16</v>
      </c>
      <c r="E203" s="146">
        <v>16</v>
      </c>
      <c r="F203" s="147">
        <v>14</v>
      </c>
      <c r="G203" s="146">
        <v>13</v>
      </c>
      <c r="H203" s="147">
        <v>34</v>
      </c>
      <c r="I203" s="146">
        <v>126</v>
      </c>
    </row>
    <row r="204" spans="1:9" ht="15">
      <c r="A204" s="95">
        <v>1737</v>
      </c>
      <c r="B204" s="110" t="s">
        <v>433</v>
      </c>
      <c r="C204" s="146">
        <v>242</v>
      </c>
      <c r="D204" s="147">
        <v>0</v>
      </c>
      <c r="E204" s="146">
        <v>0</v>
      </c>
      <c r="F204" s="147">
        <v>0</v>
      </c>
      <c r="G204" s="146">
        <v>0</v>
      </c>
      <c r="H204" s="147">
        <v>11</v>
      </c>
      <c r="I204" s="146">
        <v>253</v>
      </c>
    </row>
    <row r="205" spans="1:9" ht="15">
      <c r="A205" s="95">
        <v>1760</v>
      </c>
      <c r="B205" s="110" t="s">
        <v>434</v>
      </c>
      <c r="C205" s="146">
        <v>54</v>
      </c>
      <c r="D205" s="147">
        <v>0</v>
      </c>
      <c r="E205" s="146">
        <v>0</v>
      </c>
      <c r="F205" s="147">
        <v>0</v>
      </c>
      <c r="G205" s="146">
        <v>0</v>
      </c>
      <c r="H205" s="147">
        <v>0</v>
      </c>
      <c r="I205" s="146">
        <v>54</v>
      </c>
    </row>
    <row r="206" spans="1:9" ht="15">
      <c r="A206" s="95">
        <v>1761</v>
      </c>
      <c r="B206" s="110" t="s">
        <v>435</v>
      </c>
      <c r="C206" s="146">
        <v>53</v>
      </c>
      <c r="D206" s="147">
        <v>8</v>
      </c>
      <c r="E206" s="146">
        <v>58</v>
      </c>
      <c r="F206" s="147">
        <v>41</v>
      </c>
      <c r="G206" s="146">
        <v>22</v>
      </c>
      <c r="H206" s="147">
        <v>20</v>
      </c>
      <c r="I206" s="146">
        <v>202</v>
      </c>
    </row>
    <row r="207" spans="1:9" ht="15">
      <c r="A207" s="95">
        <v>1762</v>
      </c>
      <c r="B207" s="110" t="s">
        <v>436</v>
      </c>
      <c r="C207" s="146">
        <v>21</v>
      </c>
      <c r="D207" s="147">
        <v>30</v>
      </c>
      <c r="E207" s="146">
        <v>18</v>
      </c>
      <c r="F207" s="147">
        <v>12</v>
      </c>
      <c r="G207" s="146">
        <v>4</v>
      </c>
      <c r="H207" s="147">
        <v>18</v>
      </c>
      <c r="I207" s="146">
        <v>103</v>
      </c>
    </row>
    <row r="208" spans="1:9" ht="15">
      <c r="A208" s="95">
        <v>1763</v>
      </c>
      <c r="B208" s="110" t="s">
        <v>437</v>
      </c>
      <c r="C208" s="146">
        <v>51</v>
      </c>
      <c r="D208" s="147">
        <v>38</v>
      </c>
      <c r="E208" s="146">
        <v>36</v>
      </c>
      <c r="F208" s="147">
        <v>35</v>
      </c>
      <c r="G208" s="146">
        <v>17</v>
      </c>
      <c r="H208" s="147">
        <v>56</v>
      </c>
      <c r="I208" s="146">
        <v>233</v>
      </c>
    </row>
    <row r="209" spans="1:9" ht="15">
      <c r="A209" s="95">
        <v>1764</v>
      </c>
      <c r="B209" s="110" t="s">
        <v>438</v>
      </c>
      <c r="C209" s="146">
        <v>63</v>
      </c>
      <c r="D209" s="147">
        <v>28</v>
      </c>
      <c r="E209" s="146">
        <v>32</v>
      </c>
      <c r="F209" s="147">
        <v>16</v>
      </c>
      <c r="G209" s="146">
        <v>8</v>
      </c>
      <c r="H209" s="147">
        <v>68</v>
      </c>
      <c r="I209" s="146">
        <v>215</v>
      </c>
    </row>
    <row r="210" spans="1:9" ht="15">
      <c r="A210" s="95">
        <v>1765</v>
      </c>
      <c r="B210" s="110" t="s">
        <v>439</v>
      </c>
      <c r="C210" s="146">
        <v>150</v>
      </c>
      <c r="D210" s="147">
        <v>39</v>
      </c>
      <c r="E210" s="146">
        <v>31</v>
      </c>
      <c r="F210" s="147">
        <v>20</v>
      </c>
      <c r="G210" s="146">
        <v>7</v>
      </c>
      <c r="H210" s="147">
        <v>8</v>
      </c>
      <c r="I210" s="146">
        <v>255</v>
      </c>
    </row>
    <row r="211" spans="1:9" ht="15">
      <c r="A211" s="95">
        <v>1766</v>
      </c>
      <c r="B211" s="110" t="s">
        <v>440</v>
      </c>
      <c r="C211" s="146">
        <v>246</v>
      </c>
      <c r="D211" s="147">
        <v>23</v>
      </c>
      <c r="E211" s="146">
        <v>0</v>
      </c>
      <c r="F211" s="147">
        <v>0</v>
      </c>
      <c r="G211" s="146">
        <v>0</v>
      </c>
      <c r="H211" s="147">
        <v>74</v>
      </c>
      <c r="I211" s="146">
        <v>343</v>
      </c>
    </row>
    <row r="212" spans="1:9" ht="15">
      <c r="A212" s="95">
        <v>1780</v>
      </c>
      <c r="B212" s="110" t="s">
        <v>441</v>
      </c>
      <c r="C212" s="146">
        <v>426</v>
      </c>
      <c r="D212" s="147">
        <v>244</v>
      </c>
      <c r="E212" s="146">
        <v>285</v>
      </c>
      <c r="F212" s="147">
        <v>135</v>
      </c>
      <c r="G212" s="146">
        <v>88</v>
      </c>
      <c r="H212" s="147">
        <v>185</v>
      </c>
      <c r="I212" s="146">
        <v>1363</v>
      </c>
    </row>
    <row r="213" spans="1:9" ht="15">
      <c r="A213" s="95">
        <v>1781</v>
      </c>
      <c r="B213" s="110" t="s">
        <v>442</v>
      </c>
      <c r="C213" s="146">
        <v>209</v>
      </c>
      <c r="D213" s="147">
        <v>0</v>
      </c>
      <c r="E213" s="146">
        <v>0</v>
      </c>
      <c r="F213" s="147">
        <v>0</v>
      </c>
      <c r="G213" s="146">
        <v>0</v>
      </c>
      <c r="H213" s="147">
        <v>0</v>
      </c>
      <c r="I213" s="146">
        <v>209</v>
      </c>
    </row>
    <row r="214" spans="1:9" ht="15">
      <c r="A214" s="95">
        <v>1782</v>
      </c>
      <c r="B214" s="110" t="s">
        <v>443</v>
      </c>
      <c r="C214" s="146">
        <v>68</v>
      </c>
      <c r="D214" s="147">
        <v>41</v>
      </c>
      <c r="E214" s="146">
        <v>48</v>
      </c>
      <c r="F214" s="147">
        <v>46</v>
      </c>
      <c r="G214" s="146">
        <v>38</v>
      </c>
      <c r="H214" s="147">
        <v>90</v>
      </c>
      <c r="I214" s="146">
        <v>331</v>
      </c>
    </row>
    <row r="215" spans="1:9" ht="15">
      <c r="A215" s="95">
        <v>1783</v>
      </c>
      <c r="B215" s="110" t="s">
        <v>444</v>
      </c>
      <c r="C215" s="146">
        <v>84</v>
      </c>
      <c r="D215" s="147">
        <v>33</v>
      </c>
      <c r="E215" s="146">
        <v>49</v>
      </c>
      <c r="F215" s="147">
        <v>41</v>
      </c>
      <c r="G215" s="146">
        <v>41</v>
      </c>
      <c r="H215" s="147">
        <v>63</v>
      </c>
      <c r="I215" s="146">
        <v>311</v>
      </c>
    </row>
    <row r="216" spans="1:9" ht="15">
      <c r="A216" s="95">
        <v>1784</v>
      </c>
      <c r="B216" s="110" t="s">
        <v>445</v>
      </c>
      <c r="C216" s="146">
        <v>122</v>
      </c>
      <c r="D216" s="147">
        <v>62</v>
      </c>
      <c r="E216" s="146">
        <v>65</v>
      </c>
      <c r="F216" s="147">
        <v>73</v>
      </c>
      <c r="G216" s="146">
        <v>53</v>
      </c>
      <c r="H216" s="147">
        <v>62</v>
      </c>
      <c r="I216" s="146">
        <v>437</v>
      </c>
    </row>
    <row r="217" spans="1:9" ht="15">
      <c r="A217" s="119">
        <v>1785</v>
      </c>
      <c r="B217" s="120" t="s">
        <v>446</v>
      </c>
      <c r="C217" s="146">
        <v>55</v>
      </c>
      <c r="D217" s="147">
        <v>28</v>
      </c>
      <c r="E217" s="146">
        <v>44</v>
      </c>
      <c r="F217" s="147">
        <v>35</v>
      </c>
      <c r="G217" s="146">
        <v>28</v>
      </c>
      <c r="H217" s="147">
        <v>96</v>
      </c>
      <c r="I217" s="146">
        <v>286</v>
      </c>
    </row>
    <row r="218" spans="1:9" ht="15">
      <c r="A218" s="105">
        <v>18</v>
      </c>
      <c r="B218" s="111" t="s">
        <v>550</v>
      </c>
      <c r="C218" s="106">
        <v>1204</v>
      </c>
      <c r="D218" s="150">
        <v>699</v>
      </c>
      <c r="E218" s="106">
        <v>773</v>
      </c>
      <c r="F218" s="150">
        <v>490</v>
      </c>
      <c r="G218" s="106">
        <v>306</v>
      </c>
      <c r="H218" s="150">
        <v>1018</v>
      </c>
      <c r="I218" s="106">
        <v>4490</v>
      </c>
    </row>
    <row r="219" spans="1:9" ht="15">
      <c r="A219" s="95">
        <v>1814</v>
      </c>
      <c r="B219" s="110" t="s">
        <v>448</v>
      </c>
      <c r="C219" s="146">
        <v>36</v>
      </c>
      <c r="D219" s="147">
        <v>32</v>
      </c>
      <c r="E219" s="146">
        <v>19</v>
      </c>
      <c r="F219" s="147" t="s">
        <v>153</v>
      </c>
      <c r="G219" s="146" t="s">
        <v>153</v>
      </c>
      <c r="H219" s="147">
        <v>15</v>
      </c>
      <c r="I219" s="146">
        <v>114</v>
      </c>
    </row>
    <row r="220" spans="1:9" ht="15">
      <c r="A220" s="95">
        <v>1860</v>
      </c>
      <c r="B220" s="110" t="s">
        <v>449</v>
      </c>
      <c r="C220" s="146">
        <v>31</v>
      </c>
      <c r="D220" s="147">
        <v>17</v>
      </c>
      <c r="E220" s="146">
        <v>18</v>
      </c>
      <c r="F220" s="147">
        <v>13</v>
      </c>
      <c r="G220" s="146">
        <v>8</v>
      </c>
      <c r="H220" s="147">
        <v>11</v>
      </c>
      <c r="I220" s="146">
        <v>98</v>
      </c>
    </row>
    <row r="221" spans="1:9" ht="15">
      <c r="A221" s="95">
        <v>1861</v>
      </c>
      <c r="B221" s="110" t="s">
        <v>450</v>
      </c>
      <c r="C221" s="146">
        <v>40</v>
      </c>
      <c r="D221" s="147">
        <v>15</v>
      </c>
      <c r="E221" s="146">
        <v>11</v>
      </c>
      <c r="F221" s="147" t="s">
        <v>153</v>
      </c>
      <c r="G221" s="146" t="s">
        <v>153</v>
      </c>
      <c r="H221" s="147">
        <v>81</v>
      </c>
      <c r="I221" s="146">
        <v>161</v>
      </c>
    </row>
    <row r="222" spans="1:9" ht="15">
      <c r="A222" s="95">
        <v>1862</v>
      </c>
      <c r="B222" s="110" t="s">
        <v>451</v>
      </c>
      <c r="C222" s="146">
        <v>60</v>
      </c>
      <c r="D222" s="147">
        <v>18</v>
      </c>
      <c r="E222" s="146">
        <v>36</v>
      </c>
      <c r="F222" s="147">
        <v>18</v>
      </c>
      <c r="G222" s="146">
        <v>10</v>
      </c>
      <c r="H222" s="147">
        <v>38</v>
      </c>
      <c r="I222" s="146">
        <v>180</v>
      </c>
    </row>
    <row r="223" spans="1:9" ht="15">
      <c r="A223" s="95">
        <v>1863</v>
      </c>
      <c r="B223" s="110" t="s">
        <v>452</v>
      </c>
      <c r="C223" s="146">
        <v>46</v>
      </c>
      <c r="D223" s="147">
        <v>14</v>
      </c>
      <c r="E223" s="146">
        <v>21</v>
      </c>
      <c r="F223" s="147">
        <v>13</v>
      </c>
      <c r="G223" s="146">
        <v>7</v>
      </c>
      <c r="H223" s="147">
        <v>22</v>
      </c>
      <c r="I223" s="146">
        <v>123</v>
      </c>
    </row>
    <row r="224" spans="1:9" ht="15">
      <c r="A224" s="95">
        <v>1864</v>
      </c>
      <c r="B224" s="110" t="s">
        <v>453</v>
      </c>
      <c r="C224" s="146">
        <v>31</v>
      </c>
      <c r="D224" s="147">
        <v>21</v>
      </c>
      <c r="E224" s="146">
        <v>18</v>
      </c>
      <c r="F224" s="147">
        <v>15</v>
      </c>
      <c r="G224" s="146">
        <v>6</v>
      </c>
      <c r="H224" s="147">
        <v>11</v>
      </c>
      <c r="I224" s="146">
        <v>102</v>
      </c>
    </row>
    <row r="225" spans="1:9" ht="15">
      <c r="A225" s="95">
        <v>1880</v>
      </c>
      <c r="B225" s="110" t="s">
        <v>447</v>
      </c>
      <c r="C225" s="146">
        <v>368</v>
      </c>
      <c r="D225" s="147">
        <v>298</v>
      </c>
      <c r="E225" s="146">
        <v>358</v>
      </c>
      <c r="F225" s="147">
        <v>232</v>
      </c>
      <c r="G225" s="146">
        <v>183</v>
      </c>
      <c r="H225" s="147">
        <v>636</v>
      </c>
      <c r="I225" s="146">
        <v>2075</v>
      </c>
    </row>
    <row r="226" spans="1:9" ht="15">
      <c r="A226" s="95">
        <v>1881</v>
      </c>
      <c r="B226" s="110" t="s">
        <v>454</v>
      </c>
      <c r="C226" s="146">
        <v>68</v>
      </c>
      <c r="D226" s="147">
        <v>35</v>
      </c>
      <c r="E226" s="146">
        <v>43</v>
      </c>
      <c r="F226" s="147">
        <v>21</v>
      </c>
      <c r="G226" s="146">
        <v>17</v>
      </c>
      <c r="H226" s="147">
        <v>62</v>
      </c>
      <c r="I226" s="146">
        <v>246</v>
      </c>
    </row>
    <row r="227" spans="1:9" ht="15">
      <c r="A227" s="95">
        <v>1882</v>
      </c>
      <c r="B227" s="110" t="s">
        <v>455</v>
      </c>
      <c r="C227" s="146">
        <v>119</v>
      </c>
      <c r="D227" s="147">
        <v>41</v>
      </c>
      <c r="E227" s="146">
        <v>38</v>
      </c>
      <c r="F227" s="147">
        <v>14</v>
      </c>
      <c r="G227" s="146">
        <v>6</v>
      </c>
      <c r="H227" s="147">
        <v>6</v>
      </c>
      <c r="I227" s="146">
        <v>224</v>
      </c>
    </row>
    <row r="228" spans="1:9" ht="15">
      <c r="A228" s="95">
        <v>1883</v>
      </c>
      <c r="B228" s="110" t="s">
        <v>456</v>
      </c>
      <c r="C228" s="146">
        <v>223</v>
      </c>
      <c r="D228" s="147">
        <v>115</v>
      </c>
      <c r="E228" s="146">
        <v>104</v>
      </c>
      <c r="F228" s="147">
        <v>71</v>
      </c>
      <c r="G228" s="146">
        <v>24</v>
      </c>
      <c r="H228" s="147">
        <v>17</v>
      </c>
      <c r="I228" s="146">
        <v>554</v>
      </c>
    </row>
    <row r="229" spans="1:9" ht="15">
      <c r="A229" s="95">
        <v>1884</v>
      </c>
      <c r="B229" s="110" t="s">
        <v>457</v>
      </c>
      <c r="C229" s="146">
        <v>39</v>
      </c>
      <c r="D229" s="147">
        <v>31</v>
      </c>
      <c r="E229" s="146">
        <v>46</v>
      </c>
      <c r="F229" s="147">
        <v>28</v>
      </c>
      <c r="G229" s="146">
        <v>15</v>
      </c>
      <c r="H229" s="147">
        <v>34</v>
      </c>
      <c r="I229" s="146">
        <v>193</v>
      </c>
    </row>
    <row r="230" spans="1:9" ht="15">
      <c r="A230" s="119">
        <v>1885</v>
      </c>
      <c r="B230" s="120" t="s">
        <v>458</v>
      </c>
      <c r="C230" s="146">
        <v>143</v>
      </c>
      <c r="D230" s="147">
        <v>62</v>
      </c>
      <c r="E230" s="146">
        <v>61</v>
      </c>
      <c r="F230" s="147">
        <v>47</v>
      </c>
      <c r="G230" s="146">
        <v>22</v>
      </c>
      <c r="H230" s="147">
        <v>85</v>
      </c>
      <c r="I230" s="146">
        <v>420</v>
      </c>
    </row>
    <row r="231" spans="1:9" ht="15">
      <c r="A231" s="105">
        <v>19</v>
      </c>
      <c r="B231" s="111" t="s">
        <v>557</v>
      </c>
      <c r="C231" s="106">
        <v>1803</v>
      </c>
      <c r="D231" s="150">
        <v>509</v>
      </c>
      <c r="E231" s="106">
        <v>588</v>
      </c>
      <c r="F231" s="150">
        <v>365</v>
      </c>
      <c r="G231" s="106">
        <v>281</v>
      </c>
      <c r="H231" s="150">
        <v>608</v>
      </c>
      <c r="I231" s="106">
        <v>4154</v>
      </c>
    </row>
    <row r="232" spans="1:9" ht="15">
      <c r="A232" s="95">
        <v>1904</v>
      </c>
      <c r="B232" s="110" t="s">
        <v>459</v>
      </c>
      <c r="C232" s="146">
        <v>41</v>
      </c>
      <c r="D232" s="147">
        <v>10</v>
      </c>
      <c r="E232" s="146" t="s">
        <v>153</v>
      </c>
      <c r="F232" s="147">
        <v>9</v>
      </c>
      <c r="G232" s="146" t="s">
        <v>153</v>
      </c>
      <c r="H232" s="147">
        <v>14</v>
      </c>
      <c r="I232" s="146">
        <v>84</v>
      </c>
    </row>
    <row r="233" spans="1:9" ht="15">
      <c r="A233" s="95">
        <v>1907</v>
      </c>
      <c r="B233" s="110" t="s">
        <v>460</v>
      </c>
      <c r="C233" s="146">
        <v>97</v>
      </c>
      <c r="D233" s="147">
        <v>17</v>
      </c>
      <c r="E233" s="146" t="s">
        <v>153</v>
      </c>
      <c r="F233" s="147">
        <v>8</v>
      </c>
      <c r="G233" s="146" t="s">
        <v>153</v>
      </c>
      <c r="H233" s="147">
        <v>19</v>
      </c>
      <c r="I233" s="146">
        <v>163</v>
      </c>
    </row>
    <row r="234" spans="1:9" ht="15">
      <c r="A234" s="95">
        <v>1960</v>
      </c>
      <c r="B234" s="110" t="s">
        <v>461</v>
      </c>
      <c r="C234" s="146">
        <v>59</v>
      </c>
      <c r="D234" s="147">
        <v>11</v>
      </c>
      <c r="E234" s="146">
        <v>23</v>
      </c>
      <c r="F234" s="147">
        <v>9</v>
      </c>
      <c r="G234" s="146">
        <v>10</v>
      </c>
      <c r="H234" s="147">
        <v>59</v>
      </c>
      <c r="I234" s="146">
        <v>171</v>
      </c>
    </row>
    <row r="235" spans="1:9" ht="15">
      <c r="A235" s="95">
        <v>1961</v>
      </c>
      <c r="B235" s="110" t="s">
        <v>462</v>
      </c>
      <c r="C235" s="146">
        <v>79</v>
      </c>
      <c r="D235" s="147">
        <v>36</v>
      </c>
      <c r="E235" s="146">
        <v>47</v>
      </c>
      <c r="F235" s="147">
        <v>29</v>
      </c>
      <c r="G235" s="146">
        <v>21</v>
      </c>
      <c r="H235" s="147">
        <v>42</v>
      </c>
      <c r="I235" s="146">
        <v>254</v>
      </c>
    </row>
    <row r="236" spans="1:9" ht="15">
      <c r="A236" s="95">
        <v>1962</v>
      </c>
      <c r="B236" s="110" t="s">
        <v>463</v>
      </c>
      <c r="C236" s="146">
        <v>16</v>
      </c>
      <c r="D236" s="147">
        <v>22</v>
      </c>
      <c r="E236" s="146">
        <v>20</v>
      </c>
      <c r="F236" s="147">
        <v>15</v>
      </c>
      <c r="G236" s="146" t="s">
        <v>153</v>
      </c>
      <c r="H236" s="147" t="s">
        <v>153</v>
      </c>
      <c r="I236" s="146">
        <v>89</v>
      </c>
    </row>
    <row r="237" spans="1:9" ht="15">
      <c r="A237" s="95">
        <v>1980</v>
      </c>
      <c r="B237" s="110" t="s">
        <v>464</v>
      </c>
      <c r="C237" s="146">
        <v>697</v>
      </c>
      <c r="D237" s="147">
        <v>300</v>
      </c>
      <c r="E237" s="146">
        <v>367</v>
      </c>
      <c r="F237" s="147">
        <v>217</v>
      </c>
      <c r="G237" s="146">
        <v>160</v>
      </c>
      <c r="H237" s="147">
        <v>369</v>
      </c>
      <c r="I237" s="146">
        <v>2110</v>
      </c>
    </row>
    <row r="238" spans="1:9" ht="15">
      <c r="A238" s="95">
        <v>1981</v>
      </c>
      <c r="B238" s="110" t="s">
        <v>465</v>
      </c>
      <c r="C238" s="146">
        <v>20</v>
      </c>
      <c r="D238" s="147">
        <v>76</v>
      </c>
      <c r="E238" s="146">
        <v>60</v>
      </c>
      <c r="F238" s="147">
        <v>49</v>
      </c>
      <c r="G238" s="146">
        <v>41</v>
      </c>
      <c r="H238" s="147">
        <v>82</v>
      </c>
      <c r="I238" s="146">
        <v>328</v>
      </c>
    </row>
    <row r="239" spans="1:9" ht="15">
      <c r="A239" s="95">
        <v>1982</v>
      </c>
      <c r="B239" s="110" t="s">
        <v>466</v>
      </c>
      <c r="C239" s="146">
        <v>80</v>
      </c>
      <c r="D239" s="147">
        <v>37</v>
      </c>
      <c r="E239" s="146">
        <v>48</v>
      </c>
      <c r="F239" s="147">
        <v>30</v>
      </c>
      <c r="G239" s="146">
        <v>24</v>
      </c>
      <c r="H239" s="147">
        <v>19</v>
      </c>
      <c r="I239" s="146">
        <v>238</v>
      </c>
    </row>
    <row r="240" spans="1:9" ht="15">
      <c r="A240" s="95">
        <v>1983</v>
      </c>
      <c r="B240" s="110" t="s">
        <v>467</v>
      </c>
      <c r="C240" s="146">
        <v>444</v>
      </c>
      <c r="D240" s="147">
        <v>0</v>
      </c>
      <c r="E240" s="146">
        <v>0</v>
      </c>
      <c r="F240" s="147">
        <v>0</v>
      </c>
      <c r="G240" s="146">
        <v>0</v>
      </c>
      <c r="H240" s="147">
        <v>0</v>
      </c>
      <c r="I240" s="146">
        <v>444</v>
      </c>
    </row>
    <row r="241" spans="1:9" ht="15">
      <c r="A241" s="119">
        <v>1984</v>
      </c>
      <c r="B241" s="120" t="s">
        <v>468</v>
      </c>
      <c r="C241" s="146">
        <v>272</v>
      </c>
      <c r="D241" s="147">
        <v>0</v>
      </c>
      <c r="E241" s="146">
        <v>0</v>
      </c>
      <c r="F241" s="147">
        <v>0</v>
      </c>
      <c r="G241" s="146" t="s">
        <v>153</v>
      </c>
      <c r="H241" s="147" t="s">
        <v>153</v>
      </c>
      <c r="I241" s="146">
        <v>276</v>
      </c>
    </row>
    <row r="242" spans="1:9" ht="15">
      <c r="A242" s="105">
        <v>20</v>
      </c>
      <c r="B242" s="111" t="s">
        <v>551</v>
      </c>
      <c r="C242" s="106">
        <v>1590</v>
      </c>
      <c r="D242" s="150">
        <v>779</v>
      </c>
      <c r="E242" s="106">
        <v>961</v>
      </c>
      <c r="F242" s="150">
        <v>702</v>
      </c>
      <c r="G242" s="106">
        <v>515</v>
      </c>
      <c r="H242" s="150">
        <v>1191</v>
      </c>
      <c r="I242" s="106">
        <v>5738</v>
      </c>
    </row>
    <row r="243" spans="1:9" ht="15">
      <c r="A243" s="95">
        <v>2021</v>
      </c>
      <c r="B243" s="110" t="s">
        <v>469</v>
      </c>
      <c r="C243" s="146">
        <v>32</v>
      </c>
      <c r="D243" s="147">
        <v>19</v>
      </c>
      <c r="E243" s="146">
        <v>15</v>
      </c>
      <c r="F243" s="147">
        <v>21</v>
      </c>
      <c r="G243" s="146">
        <v>6</v>
      </c>
      <c r="H243" s="147">
        <v>28</v>
      </c>
      <c r="I243" s="146">
        <v>121</v>
      </c>
    </row>
    <row r="244" spans="1:9" ht="15">
      <c r="A244" s="95">
        <v>2023</v>
      </c>
      <c r="B244" s="110" t="s">
        <v>470</v>
      </c>
      <c r="C244" s="146">
        <v>78</v>
      </c>
      <c r="D244" s="147">
        <v>29</v>
      </c>
      <c r="E244" s="146">
        <v>38</v>
      </c>
      <c r="F244" s="147">
        <v>31</v>
      </c>
      <c r="G244" s="146">
        <v>16</v>
      </c>
      <c r="H244" s="147">
        <v>16</v>
      </c>
      <c r="I244" s="146">
        <v>208</v>
      </c>
    </row>
    <row r="245" spans="1:9" ht="15">
      <c r="A245" s="95">
        <v>2026</v>
      </c>
      <c r="B245" s="110" t="s">
        <v>471</v>
      </c>
      <c r="C245" s="146">
        <v>25</v>
      </c>
      <c r="D245" s="147">
        <v>25</v>
      </c>
      <c r="E245" s="146">
        <v>20</v>
      </c>
      <c r="F245" s="147">
        <v>11</v>
      </c>
      <c r="G245" s="146">
        <v>17</v>
      </c>
      <c r="H245" s="147">
        <v>43</v>
      </c>
      <c r="I245" s="146">
        <v>141</v>
      </c>
    </row>
    <row r="246" spans="1:9" ht="15">
      <c r="A246" s="95">
        <v>2029</v>
      </c>
      <c r="B246" s="110" t="s">
        <v>472</v>
      </c>
      <c r="C246" s="146">
        <v>75</v>
      </c>
      <c r="D246" s="147">
        <v>43</v>
      </c>
      <c r="E246" s="146">
        <v>64</v>
      </c>
      <c r="F246" s="147">
        <v>29</v>
      </c>
      <c r="G246" s="146">
        <v>31</v>
      </c>
      <c r="H246" s="147">
        <v>52</v>
      </c>
      <c r="I246" s="146">
        <v>294</v>
      </c>
    </row>
    <row r="247" spans="1:9" ht="15">
      <c r="A247" s="95">
        <v>2031</v>
      </c>
      <c r="B247" s="110" t="s">
        <v>473</v>
      </c>
      <c r="C247" s="146">
        <v>61</v>
      </c>
      <c r="D247" s="147">
        <v>40</v>
      </c>
      <c r="E247" s="146">
        <v>50</v>
      </c>
      <c r="F247" s="147">
        <v>24</v>
      </c>
      <c r="G247" s="146">
        <v>25</v>
      </c>
      <c r="H247" s="147">
        <v>65</v>
      </c>
      <c r="I247" s="146">
        <v>265</v>
      </c>
    </row>
    <row r="248" spans="1:9" ht="15">
      <c r="A248" s="95">
        <v>2034</v>
      </c>
      <c r="B248" s="110" t="s">
        <v>474</v>
      </c>
      <c r="C248" s="146">
        <v>49</v>
      </c>
      <c r="D248" s="147">
        <v>19</v>
      </c>
      <c r="E248" s="146">
        <v>39</v>
      </c>
      <c r="F248" s="147">
        <v>22</v>
      </c>
      <c r="G248" s="146">
        <v>7</v>
      </c>
      <c r="H248" s="147">
        <v>12</v>
      </c>
      <c r="I248" s="146">
        <v>148</v>
      </c>
    </row>
    <row r="249" spans="1:9" ht="15">
      <c r="A249" s="95">
        <v>2039</v>
      </c>
      <c r="B249" s="110" t="s">
        <v>475</v>
      </c>
      <c r="C249" s="146">
        <v>48</v>
      </c>
      <c r="D249" s="147">
        <v>28</v>
      </c>
      <c r="E249" s="146">
        <v>35</v>
      </c>
      <c r="F249" s="147">
        <v>18</v>
      </c>
      <c r="G249" s="146">
        <v>10</v>
      </c>
      <c r="H249" s="147">
        <v>6</v>
      </c>
      <c r="I249" s="146">
        <v>145</v>
      </c>
    </row>
    <row r="250" spans="1:9" ht="15">
      <c r="A250" s="95">
        <v>2061</v>
      </c>
      <c r="B250" s="110" t="s">
        <v>476</v>
      </c>
      <c r="C250" s="146">
        <v>67</v>
      </c>
      <c r="D250" s="147">
        <v>20</v>
      </c>
      <c r="E250" s="146">
        <v>29</v>
      </c>
      <c r="F250" s="147">
        <v>27</v>
      </c>
      <c r="G250" s="146">
        <v>22</v>
      </c>
      <c r="H250" s="147">
        <v>43</v>
      </c>
      <c r="I250" s="146">
        <v>208</v>
      </c>
    </row>
    <row r="251" spans="1:9" ht="15">
      <c r="A251" s="95">
        <v>2062</v>
      </c>
      <c r="B251" s="110" t="s">
        <v>477</v>
      </c>
      <c r="C251" s="146">
        <v>105</v>
      </c>
      <c r="D251" s="147">
        <v>54</v>
      </c>
      <c r="E251" s="146">
        <v>70</v>
      </c>
      <c r="F251" s="147">
        <v>47</v>
      </c>
      <c r="G251" s="146">
        <v>35</v>
      </c>
      <c r="H251" s="147">
        <v>51</v>
      </c>
      <c r="I251" s="146">
        <v>362</v>
      </c>
    </row>
    <row r="252" spans="1:9" ht="15">
      <c r="A252" s="95">
        <v>2080</v>
      </c>
      <c r="B252" s="110" t="s">
        <v>478</v>
      </c>
      <c r="C252" s="146">
        <v>270</v>
      </c>
      <c r="D252" s="147">
        <v>179</v>
      </c>
      <c r="E252" s="146">
        <v>188</v>
      </c>
      <c r="F252" s="147">
        <v>158</v>
      </c>
      <c r="G252" s="146">
        <v>123</v>
      </c>
      <c r="H252" s="147">
        <v>339</v>
      </c>
      <c r="I252" s="146">
        <v>1257</v>
      </c>
    </row>
    <row r="253" spans="1:9" ht="15">
      <c r="A253" s="95">
        <v>2081</v>
      </c>
      <c r="B253" s="110" t="s">
        <v>479</v>
      </c>
      <c r="C253" s="146">
        <v>238</v>
      </c>
      <c r="D253" s="147">
        <v>106</v>
      </c>
      <c r="E253" s="146">
        <v>139</v>
      </c>
      <c r="F253" s="147">
        <v>100</v>
      </c>
      <c r="G253" s="146">
        <v>69</v>
      </c>
      <c r="H253" s="147">
        <v>194</v>
      </c>
      <c r="I253" s="146">
        <v>846</v>
      </c>
    </row>
    <row r="254" spans="1:9" ht="15">
      <c r="A254" s="95">
        <v>2082</v>
      </c>
      <c r="B254" s="110" t="s">
        <v>480</v>
      </c>
      <c r="C254" s="146">
        <v>212</v>
      </c>
      <c r="D254" s="147">
        <v>40</v>
      </c>
      <c r="E254" s="146">
        <v>33</v>
      </c>
      <c r="F254" s="147">
        <v>25</v>
      </c>
      <c r="G254" s="146">
        <v>29</v>
      </c>
      <c r="H254" s="147">
        <v>45</v>
      </c>
      <c r="I254" s="146">
        <v>384</v>
      </c>
    </row>
    <row r="255" spans="1:9" ht="15">
      <c r="A255" s="95">
        <v>2083</v>
      </c>
      <c r="B255" s="110" t="s">
        <v>481</v>
      </c>
      <c r="C255" s="146">
        <v>95</v>
      </c>
      <c r="D255" s="147">
        <v>54</v>
      </c>
      <c r="E255" s="146">
        <v>68</v>
      </c>
      <c r="F255" s="147">
        <v>63</v>
      </c>
      <c r="G255" s="146">
        <v>38</v>
      </c>
      <c r="H255" s="147">
        <v>109</v>
      </c>
      <c r="I255" s="146">
        <v>427</v>
      </c>
    </row>
    <row r="256" spans="1:9" ht="15">
      <c r="A256" s="95">
        <v>2084</v>
      </c>
      <c r="B256" s="110" t="s">
        <v>482</v>
      </c>
      <c r="C256" s="146">
        <v>116</v>
      </c>
      <c r="D256" s="147">
        <v>48</v>
      </c>
      <c r="E256" s="146">
        <v>100</v>
      </c>
      <c r="F256" s="147">
        <v>68</v>
      </c>
      <c r="G256" s="146">
        <v>36</v>
      </c>
      <c r="H256" s="147">
        <v>65</v>
      </c>
      <c r="I256" s="146">
        <v>433</v>
      </c>
    </row>
    <row r="257" spans="1:9" ht="15">
      <c r="A257" s="119">
        <v>2085</v>
      </c>
      <c r="B257" s="120" t="s">
        <v>483</v>
      </c>
      <c r="C257" s="146">
        <v>121</v>
      </c>
      <c r="D257" s="147">
        <v>75</v>
      </c>
      <c r="E257" s="146">
        <v>73</v>
      </c>
      <c r="F257" s="147">
        <v>59</v>
      </c>
      <c r="G257" s="146">
        <v>51</v>
      </c>
      <c r="H257" s="147">
        <v>124</v>
      </c>
      <c r="I257" s="146">
        <v>503</v>
      </c>
    </row>
    <row r="258" spans="1:9" ht="15">
      <c r="A258" s="105">
        <v>21</v>
      </c>
      <c r="B258" s="111" t="s">
        <v>552</v>
      </c>
      <c r="C258" s="106">
        <v>1310</v>
      </c>
      <c r="D258" s="150">
        <v>651</v>
      </c>
      <c r="E258" s="106">
        <v>937</v>
      </c>
      <c r="F258" s="150">
        <v>781</v>
      </c>
      <c r="G258" s="106">
        <v>536</v>
      </c>
      <c r="H258" s="150">
        <v>846</v>
      </c>
      <c r="I258" s="106">
        <v>5061</v>
      </c>
    </row>
    <row r="259" spans="1:9" ht="15">
      <c r="A259" s="95">
        <v>2101</v>
      </c>
      <c r="B259" s="110" t="s">
        <v>484</v>
      </c>
      <c r="C259" s="146">
        <v>49</v>
      </c>
      <c r="D259" s="147">
        <v>24</v>
      </c>
      <c r="E259" s="146" t="s">
        <v>153</v>
      </c>
      <c r="F259" s="147">
        <v>11</v>
      </c>
      <c r="G259" s="146" t="s">
        <v>153</v>
      </c>
      <c r="H259" s="147">
        <v>11</v>
      </c>
      <c r="I259" s="146">
        <v>109</v>
      </c>
    </row>
    <row r="260" spans="1:9" ht="15">
      <c r="A260" s="95">
        <v>2104</v>
      </c>
      <c r="B260" s="110" t="s">
        <v>485</v>
      </c>
      <c r="C260" s="146">
        <v>79</v>
      </c>
      <c r="D260" s="147">
        <v>21</v>
      </c>
      <c r="E260" s="146" t="s">
        <v>153</v>
      </c>
      <c r="F260" s="147">
        <v>18</v>
      </c>
      <c r="G260" s="146" t="s">
        <v>153</v>
      </c>
      <c r="H260" s="147">
        <v>8</v>
      </c>
      <c r="I260" s="146">
        <v>166</v>
      </c>
    </row>
    <row r="261" spans="1:9" ht="15">
      <c r="A261" s="95">
        <v>2121</v>
      </c>
      <c r="B261" s="110" t="s">
        <v>486</v>
      </c>
      <c r="C261" s="146">
        <v>100</v>
      </c>
      <c r="D261" s="147">
        <v>43</v>
      </c>
      <c r="E261" s="146">
        <v>51</v>
      </c>
      <c r="F261" s="147">
        <v>31</v>
      </c>
      <c r="G261" s="146">
        <v>30</v>
      </c>
      <c r="H261" s="147">
        <v>16</v>
      </c>
      <c r="I261" s="146">
        <v>271</v>
      </c>
    </row>
    <row r="262" spans="1:9" ht="15">
      <c r="A262" s="95">
        <v>2132</v>
      </c>
      <c r="B262" s="110" t="s">
        <v>487</v>
      </c>
      <c r="C262" s="146">
        <v>77</v>
      </c>
      <c r="D262" s="147">
        <v>33</v>
      </c>
      <c r="E262" s="146">
        <v>32</v>
      </c>
      <c r="F262" s="147">
        <v>28</v>
      </c>
      <c r="G262" s="146">
        <v>29</v>
      </c>
      <c r="H262" s="147">
        <v>39</v>
      </c>
      <c r="I262" s="146">
        <v>238</v>
      </c>
    </row>
    <row r="263" spans="1:9" ht="15">
      <c r="A263" s="95">
        <v>2161</v>
      </c>
      <c r="B263" s="110" t="s">
        <v>488</v>
      </c>
      <c r="C263" s="146">
        <v>113</v>
      </c>
      <c r="D263" s="147">
        <v>31</v>
      </c>
      <c r="E263" s="146">
        <v>84</v>
      </c>
      <c r="F263" s="147">
        <v>79</v>
      </c>
      <c r="G263" s="146">
        <v>39</v>
      </c>
      <c r="H263" s="147">
        <v>66</v>
      </c>
      <c r="I263" s="146">
        <v>412</v>
      </c>
    </row>
    <row r="264" spans="1:9" ht="15">
      <c r="A264" s="95">
        <v>2180</v>
      </c>
      <c r="B264" s="110" t="s">
        <v>489</v>
      </c>
      <c r="C264" s="146">
        <v>105</v>
      </c>
      <c r="D264" s="147">
        <v>148</v>
      </c>
      <c r="E264" s="146">
        <v>257</v>
      </c>
      <c r="F264" s="147">
        <v>243</v>
      </c>
      <c r="G264" s="146">
        <v>210</v>
      </c>
      <c r="H264" s="147">
        <v>470</v>
      </c>
      <c r="I264" s="146">
        <v>1433</v>
      </c>
    </row>
    <row r="265" spans="1:9" ht="15">
      <c r="A265" s="95">
        <v>2181</v>
      </c>
      <c r="B265" s="110" t="s">
        <v>490</v>
      </c>
      <c r="C265" s="146">
        <v>238</v>
      </c>
      <c r="D265" s="147">
        <v>97</v>
      </c>
      <c r="E265" s="146">
        <v>186</v>
      </c>
      <c r="F265" s="147">
        <v>132</v>
      </c>
      <c r="G265" s="146">
        <v>64</v>
      </c>
      <c r="H265" s="147">
        <v>21</v>
      </c>
      <c r="I265" s="146">
        <v>738</v>
      </c>
    </row>
    <row r="266" spans="1:9" ht="15">
      <c r="A266" s="95">
        <v>2182</v>
      </c>
      <c r="B266" s="110" t="s">
        <v>491</v>
      </c>
      <c r="C266" s="146">
        <v>164</v>
      </c>
      <c r="D266" s="147">
        <v>94</v>
      </c>
      <c r="E266" s="146">
        <v>105</v>
      </c>
      <c r="F266" s="147">
        <v>76</v>
      </c>
      <c r="G266" s="146">
        <v>38</v>
      </c>
      <c r="H266" s="147">
        <v>51</v>
      </c>
      <c r="I266" s="146">
        <v>528</v>
      </c>
    </row>
    <row r="267" spans="1:9" ht="15">
      <c r="A267" s="95">
        <v>2183</v>
      </c>
      <c r="B267" s="110" t="s">
        <v>492</v>
      </c>
      <c r="C267" s="146">
        <v>163</v>
      </c>
      <c r="D267" s="147">
        <v>69</v>
      </c>
      <c r="E267" s="146">
        <v>76</v>
      </c>
      <c r="F267" s="147">
        <v>74</v>
      </c>
      <c r="G267" s="146">
        <v>64</v>
      </c>
      <c r="H267" s="147">
        <v>125</v>
      </c>
      <c r="I267" s="146">
        <v>571</v>
      </c>
    </row>
    <row r="268" spans="1:9" ht="15">
      <c r="A268" s="119">
        <v>2184</v>
      </c>
      <c r="B268" s="120" t="s">
        <v>493</v>
      </c>
      <c r="C268" s="146">
        <v>228</v>
      </c>
      <c r="D268" s="147">
        <v>111</v>
      </c>
      <c r="E268" s="146">
        <v>142</v>
      </c>
      <c r="F268" s="147">
        <v>119</v>
      </c>
      <c r="G268" s="146">
        <v>91</v>
      </c>
      <c r="H268" s="147">
        <v>112</v>
      </c>
      <c r="I268" s="146">
        <v>803</v>
      </c>
    </row>
    <row r="269" spans="1:9" ht="15">
      <c r="A269" s="105">
        <v>22</v>
      </c>
      <c r="B269" s="111" t="s">
        <v>558</v>
      </c>
      <c r="C269" s="106">
        <v>1126</v>
      </c>
      <c r="D269" s="150">
        <v>570</v>
      </c>
      <c r="E269" s="106">
        <v>701</v>
      </c>
      <c r="F269" s="150">
        <v>526</v>
      </c>
      <c r="G269" s="106">
        <v>326</v>
      </c>
      <c r="H269" s="150">
        <v>1128</v>
      </c>
      <c r="I269" s="106">
        <v>4377</v>
      </c>
    </row>
    <row r="270" spans="1:9" ht="15">
      <c r="A270" s="95">
        <v>2260</v>
      </c>
      <c r="B270" s="110" t="s">
        <v>494</v>
      </c>
      <c r="C270" s="146">
        <v>91</v>
      </c>
      <c r="D270" s="147">
        <v>41</v>
      </c>
      <c r="E270" s="146">
        <v>30</v>
      </c>
      <c r="F270" s="147">
        <v>17</v>
      </c>
      <c r="G270" s="146" t="s">
        <v>153</v>
      </c>
      <c r="H270" s="147" t="s">
        <v>153</v>
      </c>
      <c r="I270" s="146">
        <v>235</v>
      </c>
    </row>
    <row r="271" spans="1:9" ht="15">
      <c r="A271" s="95">
        <v>2262</v>
      </c>
      <c r="B271" s="110" t="s">
        <v>495</v>
      </c>
      <c r="C271" s="146">
        <v>166</v>
      </c>
      <c r="D271" s="147">
        <v>46</v>
      </c>
      <c r="E271" s="146">
        <v>67</v>
      </c>
      <c r="F271" s="147">
        <v>33</v>
      </c>
      <c r="G271" s="146" t="s">
        <v>153</v>
      </c>
      <c r="H271" s="147" t="s">
        <v>153</v>
      </c>
      <c r="I271" s="146">
        <v>328</v>
      </c>
    </row>
    <row r="272" spans="1:9" ht="15">
      <c r="A272" s="95">
        <v>2280</v>
      </c>
      <c r="B272" s="110" t="s">
        <v>496</v>
      </c>
      <c r="C272" s="146">
        <v>141</v>
      </c>
      <c r="D272" s="147">
        <v>56</v>
      </c>
      <c r="E272" s="146">
        <v>67</v>
      </c>
      <c r="F272" s="147">
        <v>37</v>
      </c>
      <c r="G272" s="146">
        <v>37</v>
      </c>
      <c r="H272" s="147">
        <v>127</v>
      </c>
      <c r="I272" s="146">
        <v>465</v>
      </c>
    </row>
    <row r="273" spans="1:9" ht="15">
      <c r="A273" s="95">
        <v>2281</v>
      </c>
      <c r="B273" s="110" t="s">
        <v>497</v>
      </c>
      <c r="C273" s="146">
        <v>277</v>
      </c>
      <c r="D273" s="147">
        <v>192</v>
      </c>
      <c r="E273" s="146">
        <v>216</v>
      </c>
      <c r="F273" s="147">
        <v>244</v>
      </c>
      <c r="G273" s="146">
        <v>122</v>
      </c>
      <c r="H273" s="147">
        <v>509</v>
      </c>
      <c r="I273" s="146">
        <v>1560</v>
      </c>
    </row>
    <row r="274" spans="1:9" ht="15">
      <c r="A274" s="95">
        <v>2282</v>
      </c>
      <c r="B274" s="110" t="s">
        <v>498</v>
      </c>
      <c r="C274" s="146">
        <v>30</v>
      </c>
      <c r="D274" s="147">
        <v>69</v>
      </c>
      <c r="E274" s="146">
        <v>64</v>
      </c>
      <c r="F274" s="147">
        <v>41</v>
      </c>
      <c r="G274" s="146">
        <v>22</v>
      </c>
      <c r="H274" s="147">
        <v>139</v>
      </c>
      <c r="I274" s="146">
        <v>365</v>
      </c>
    </row>
    <row r="275" spans="1:9" ht="15">
      <c r="A275" s="95">
        <v>2283</v>
      </c>
      <c r="B275" s="110" t="s">
        <v>499</v>
      </c>
      <c r="C275" s="146">
        <v>187</v>
      </c>
      <c r="D275" s="147">
        <v>60</v>
      </c>
      <c r="E275" s="146">
        <v>93</v>
      </c>
      <c r="F275" s="147">
        <v>46</v>
      </c>
      <c r="G275" s="146">
        <v>39</v>
      </c>
      <c r="H275" s="147">
        <v>73</v>
      </c>
      <c r="I275" s="146">
        <v>498</v>
      </c>
    </row>
    <row r="276" spans="1:9" ht="15">
      <c r="A276" s="119">
        <v>2284</v>
      </c>
      <c r="B276" s="120" t="s">
        <v>500</v>
      </c>
      <c r="C276" s="146">
        <v>234</v>
      </c>
      <c r="D276" s="147">
        <v>106</v>
      </c>
      <c r="E276" s="146">
        <v>164</v>
      </c>
      <c r="F276" s="147">
        <v>108</v>
      </c>
      <c r="G276" s="146">
        <v>81</v>
      </c>
      <c r="H276" s="147">
        <v>233</v>
      </c>
      <c r="I276" s="146">
        <v>926</v>
      </c>
    </row>
    <row r="277" spans="1:9" ht="15">
      <c r="A277" s="105">
        <v>23</v>
      </c>
      <c r="B277" s="111" t="s">
        <v>553</v>
      </c>
      <c r="C277" s="106">
        <v>1251</v>
      </c>
      <c r="D277" s="150">
        <v>382</v>
      </c>
      <c r="E277" s="106">
        <v>398</v>
      </c>
      <c r="F277" s="150">
        <v>196</v>
      </c>
      <c r="G277" s="106">
        <v>156</v>
      </c>
      <c r="H277" s="150">
        <v>412</v>
      </c>
      <c r="I277" s="106">
        <v>2795</v>
      </c>
    </row>
    <row r="278" spans="1:9" ht="15">
      <c r="A278" s="95">
        <v>2303</v>
      </c>
      <c r="B278" s="110" t="s">
        <v>501</v>
      </c>
      <c r="C278" s="146">
        <v>37</v>
      </c>
      <c r="D278" s="147">
        <v>24</v>
      </c>
      <c r="E278" s="146">
        <v>13</v>
      </c>
      <c r="F278" s="147">
        <v>14</v>
      </c>
      <c r="G278" s="146">
        <v>7</v>
      </c>
      <c r="H278" s="147">
        <v>28</v>
      </c>
      <c r="I278" s="146">
        <v>123</v>
      </c>
    </row>
    <row r="279" spans="1:9" ht="15">
      <c r="A279" s="95">
        <v>2305</v>
      </c>
      <c r="B279" s="110" t="s">
        <v>502</v>
      </c>
      <c r="C279" s="146">
        <v>49</v>
      </c>
      <c r="D279" s="147">
        <v>28</v>
      </c>
      <c r="E279" s="146">
        <v>38</v>
      </c>
      <c r="F279" s="147">
        <v>11</v>
      </c>
      <c r="G279" s="146">
        <v>11</v>
      </c>
      <c r="H279" s="147">
        <v>54</v>
      </c>
      <c r="I279" s="146">
        <v>191</v>
      </c>
    </row>
    <row r="280" spans="1:9" ht="15">
      <c r="A280" s="95">
        <v>2309</v>
      </c>
      <c r="B280" s="110" t="s">
        <v>503</v>
      </c>
      <c r="C280" s="146" t="s">
        <v>153</v>
      </c>
      <c r="D280" s="147">
        <v>39</v>
      </c>
      <c r="E280" s="146" t="s">
        <v>153</v>
      </c>
      <c r="F280" s="147" t="s">
        <v>153</v>
      </c>
      <c r="G280" s="146">
        <v>14</v>
      </c>
      <c r="H280" s="147" t="s">
        <v>153</v>
      </c>
      <c r="I280" s="146">
        <v>236</v>
      </c>
    </row>
    <row r="281" spans="1:9" ht="15">
      <c r="A281" s="95">
        <v>2313</v>
      </c>
      <c r="B281" s="110" t="s">
        <v>504</v>
      </c>
      <c r="C281" s="146">
        <v>295</v>
      </c>
      <c r="D281" s="147">
        <v>0</v>
      </c>
      <c r="E281" s="146" t="s">
        <v>153</v>
      </c>
      <c r="F281" s="147" t="s">
        <v>153</v>
      </c>
      <c r="G281" s="146">
        <v>0</v>
      </c>
      <c r="H281" s="147" t="s">
        <v>153</v>
      </c>
      <c r="I281" s="146">
        <v>376</v>
      </c>
    </row>
    <row r="282" spans="1:9" ht="15">
      <c r="A282" s="95">
        <v>2321</v>
      </c>
      <c r="B282" s="110" t="s">
        <v>505</v>
      </c>
      <c r="C282" s="146" t="s">
        <v>153</v>
      </c>
      <c r="D282" s="147">
        <v>62</v>
      </c>
      <c r="E282" s="146">
        <v>92</v>
      </c>
      <c r="F282" s="147">
        <v>15</v>
      </c>
      <c r="G282" s="146">
        <v>17</v>
      </c>
      <c r="H282" s="147" t="s">
        <v>153</v>
      </c>
      <c r="I282" s="146">
        <v>196</v>
      </c>
    </row>
    <row r="283" spans="1:9" ht="15">
      <c r="A283" s="95">
        <v>2326</v>
      </c>
      <c r="B283" s="110" t="s">
        <v>506</v>
      </c>
      <c r="C283" s="146">
        <v>99</v>
      </c>
      <c r="D283" s="147">
        <v>39</v>
      </c>
      <c r="E283" s="146">
        <v>19</v>
      </c>
      <c r="F283" s="147">
        <v>20</v>
      </c>
      <c r="G283" s="146">
        <v>11</v>
      </c>
      <c r="H283" s="147">
        <v>19</v>
      </c>
      <c r="I283" s="146">
        <v>207</v>
      </c>
    </row>
    <row r="284" spans="1:9" ht="15">
      <c r="A284" s="95">
        <v>2361</v>
      </c>
      <c r="B284" s="110" t="s">
        <v>507</v>
      </c>
      <c r="C284" s="146">
        <v>61</v>
      </c>
      <c r="D284" s="147">
        <v>37</v>
      </c>
      <c r="E284" s="146">
        <v>35</v>
      </c>
      <c r="F284" s="147">
        <v>23</v>
      </c>
      <c r="G284" s="146">
        <v>36</v>
      </c>
      <c r="H284" s="147">
        <v>27</v>
      </c>
      <c r="I284" s="146">
        <v>219</v>
      </c>
    </row>
    <row r="285" spans="1:9" ht="15">
      <c r="A285" s="119">
        <v>2380</v>
      </c>
      <c r="B285" s="120" t="s">
        <v>508</v>
      </c>
      <c r="C285" s="146">
        <v>598</v>
      </c>
      <c r="D285" s="147">
        <v>154</v>
      </c>
      <c r="E285" s="146">
        <v>166</v>
      </c>
      <c r="F285" s="147">
        <v>87</v>
      </c>
      <c r="G285" s="146">
        <v>60</v>
      </c>
      <c r="H285" s="147">
        <v>184</v>
      </c>
      <c r="I285" s="146">
        <v>1249</v>
      </c>
    </row>
    <row r="286" spans="1:9" ht="15">
      <c r="A286" s="105">
        <v>24</v>
      </c>
      <c r="B286" s="111" t="s">
        <v>559</v>
      </c>
      <c r="C286" s="106">
        <v>1445</v>
      </c>
      <c r="D286" s="150">
        <v>722</v>
      </c>
      <c r="E286" s="106">
        <v>701</v>
      </c>
      <c r="F286" s="150">
        <v>511</v>
      </c>
      <c r="G286" s="106">
        <v>373</v>
      </c>
      <c r="H286" s="150">
        <v>1020</v>
      </c>
      <c r="I286" s="106">
        <v>4772</v>
      </c>
    </row>
    <row r="287" spans="1:9" ht="15">
      <c r="A287" s="95">
        <v>2401</v>
      </c>
      <c r="B287" s="110" t="s">
        <v>509</v>
      </c>
      <c r="C287" s="146">
        <v>47</v>
      </c>
      <c r="D287" s="147">
        <v>11</v>
      </c>
      <c r="E287" s="146">
        <v>25</v>
      </c>
      <c r="F287" s="147">
        <v>7</v>
      </c>
      <c r="G287" s="146">
        <v>22</v>
      </c>
      <c r="H287" s="147">
        <v>33</v>
      </c>
      <c r="I287" s="146">
        <v>145</v>
      </c>
    </row>
    <row r="288" spans="1:9" ht="15">
      <c r="A288" s="95">
        <v>2403</v>
      </c>
      <c r="B288" s="110" t="s">
        <v>510</v>
      </c>
      <c r="C288" s="146">
        <v>29</v>
      </c>
      <c r="D288" s="147">
        <v>6</v>
      </c>
      <c r="E288" s="146">
        <v>9</v>
      </c>
      <c r="F288" s="147">
        <v>4</v>
      </c>
      <c r="G288" s="146" t="s">
        <v>153</v>
      </c>
      <c r="H288" s="147" t="s">
        <v>153</v>
      </c>
      <c r="I288" s="146">
        <v>52</v>
      </c>
    </row>
    <row r="289" spans="1:9" ht="15">
      <c r="A289" s="93">
        <v>2404</v>
      </c>
      <c r="B289" s="108" t="s">
        <v>511</v>
      </c>
      <c r="C289" s="146">
        <v>33</v>
      </c>
      <c r="D289" s="147">
        <v>16</v>
      </c>
      <c r="E289" s="146">
        <v>22</v>
      </c>
      <c r="F289" s="147">
        <v>16</v>
      </c>
      <c r="G289" s="146">
        <v>20</v>
      </c>
      <c r="H289" s="147">
        <v>46</v>
      </c>
      <c r="I289" s="146">
        <v>153</v>
      </c>
    </row>
    <row r="290" spans="1:9" ht="15">
      <c r="A290" s="95">
        <v>2409</v>
      </c>
      <c r="B290" s="110" t="s">
        <v>512</v>
      </c>
      <c r="C290" s="146">
        <v>52</v>
      </c>
      <c r="D290" s="147">
        <v>19</v>
      </c>
      <c r="E290" s="146">
        <v>39</v>
      </c>
      <c r="F290" s="147">
        <v>19</v>
      </c>
      <c r="G290" s="146">
        <v>12</v>
      </c>
      <c r="H290" s="147">
        <v>13</v>
      </c>
      <c r="I290" s="146">
        <v>154</v>
      </c>
    </row>
    <row r="291" spans="1:9" ht="15">
      <c r="A291" s="95">
        <v>2417</v>
      </c>
      <c r="B291" s="110" t="s">
        <v>513</v>
      </c>
      <c r="C291" s="146">
        <v>17</v>
      </c>
      <c r="D291" s="147">
        <v>14</v>
      </c>
      <c r="E291" s="146">
        <v>16</v>
      </c>
      <c r="F291" s="147" t="s">
        <v>153</v>
      </c>
      <c r="G291" s="146" t="s">
        <v>153</v>
      </c>
      <c r="H291" s="147">
        <v>13</v>
      </c>
      <c r="I291" s="146">
        <v>72</v>
      </c>
    </row>
    <row r="292" spans="1:9" ht="15">
      <c r="A292" s="95">
        <v>2418</v>
      </c>
      <c r="B292" s="110" t="s">
        <v>514</v>
      </c>
      <c r="C292" s="146">
        <v>40</v>
      </c>
      <c r="D292" s="147">
        <v>11</v>
      </c>
      <c r="E292" s="146">
        <v>17</v>
      </c>
      <c r="F292" s="147" t="s">
        <v>153</v>
      </c>
      <c r="G292" s="146" t="s">
        <v>153</v>
      </c>
      <c r="H292" s="147">
        <v>12</v>
      </c>
      <c r="I292" s="146">
        <v>90</v>
      </c>
    </row>
    <row r="293" spans="1:9" ht="15">
      <c r="A293" s="95">
        <v>2421</v>
      </c>
      <c r="B293" s="110" t="s">
        <v>515</v>
      </c>
      <c r="C293" s="146">
        <v>35</v>
      </c>
      <c r="D293" s="147">
        <v>21</v>
      </c>
      <c r="E293" s="146">
        <v>24</v>
      </c>
      <c r="F293" s="147">
        <v>12</v>
      </c>
      <c r="G293" s="146">
        <v>13</v>
      </c>
      <c r="H293" s="147">
        <v>51</v>
      </c>
      <c r="I293" s="146">
        <v>156</v>
      </c>
    </row>
    <row r="294" spans="1:9" ht="15">
      <c r="A294" s="95">
        <v>2422</v>
      </c>
      <c r="B294" s="110" t="s">
        <v>516</v>
      </c>
      <c r="C294" s="146">
        <v>19</v>
      </c>
      <c r="D294" s="147">
        <v>14</v>
      </c>
      <c r="E294" s="146">
        <v>10</v>
      </c>
      <c r="F294" s="147">
        <v>5</v>
      </c>
      <c r="G294" s="146" t="s">
        <v>153</v>
      </c>
      <c r="H294" s="147" t="s">
        <v>153</v>
      </c>
      <c r="I294" s="146">
        <v>53</v>
      </c>
    </row>
    <row r="295" spans="1:9" ht="15">
      <c r="A295" s="95">
        <v>2425</v>
      </c>
      <c r="B295" s="110" t="s">
        <v>517</v>
      </c>
      <c r="C295" s="146">
        <v>24</v>
      </c>
      <c r="D295" s="147">
        <v>6</v>
      </c>
      <c r="E295" s="146">
        <v>10</v>
      </c>
      <c r="F295" s="147">
        <v>6</v>
      </c>
      <c r="G295" s="146">
        <v>0</v>
      </c>
      <c r="H295" s="147">
        <v>33</v>
      </c>
      <c r="I295" s="146">
        <v>79</v>
      </c>
    </row>
    <row r="296" spans="1:9" ht="15">
      <c r="A296" s="95">
        <v>2460</v>
      </c>
      <c r="B296" s="110" t="s">
        <v>518</v>
      </c>
      <c r="C296" s="146">
        <v>49</v>
      </c>
      <c r="D296" s="147">
        <v>24</v>
      </c>
      <c r="E296" s="146">
        <v>35</v>
      </c>
      <c r="F296" s="147">
        <v>13</v>
      </c>
      <c r="G296" s="146" t="s">
        <v>153</v>
      </c>
      <c r="H296" s="147" t="s">
        <v>153</v>
      </c>
      <c r="I296" s="146">
        <v>126</v>
      </c>
    </row>
    <row r="297" spans="1:9" ht="15">
      <c r="A297" s="95">
        <v>2462</v>
      </c>
      <c r="B297" s="110" t="s">
        <v>519</v>
      </c>
      <c r="C297" s="146">
        <v>26</v>
      </c>
      <c r="D297" s="147">
        <v>22</v>
      </c>
      <c r="E297" s="146">
        <v>15</v>
      </c>
      <c r="F297" s="147">
        <v>13</v>
      </c>
      <c r="G297" s="146">
        <v>13</v>
      </c>
      <c r="H297" s="147">
        <v>37</v>
      </c>
      <c r="I297" s="146">
        <v>126</v>
      </c>
    </row>
    <row r="298" spans="1:9" ht="15">
      <c r="A298" s="95">
        <v>2463</v>
      </c>
      <c r="B298" s="110" t="s">
        <v>520</v>
      </c>
      <c r="C298" s="146">
        <v>34</v>
      </c>
      <c r="D298" s="147">
        <v>13</v>
      </c>
      <c r="E298" s="146">
        <v>13</v>
      </c>
      <c r="F298" s="147" t="s">
        <v>153</v>
      </c>
      <c r="G298" s="146" t="s">
        <v>153</v>
      </c>
      <c r="H298" s="147">
        <v>10</v>
      </c>
      <c r="I298" s="146">
        <v>82</v>
      </c>
    </row>
    <row r="299" spans="1:9" ht="15">
      <c r="A299" s="95">
        <v>2480</v>
      </c>
      <c r="B299" s="110" t="s">
        <v>521</v>
      </c>
      <c r="C299" s="146">
        <v>563</v>
      </c>
      <c r="D299" s="147">
        <v>337</v>
      </c>
      <c r="E299" s="146">
        <v>231</v>
      </c>
      <c r="F299" s="147">
        <v>199</v>
      </c>
      <c r="G299" s="146">
        <v>154</v>
      </c>
      <c r="H299" s="147">
        <v>515</v>
      </c>
      <c r="I299" s="146">
        <v>1999</v>
      </c>
    </row>
    <row r="300" spans="1:9" ht="15">
      <c r="A300" s="95">
        <v>2481</v>
      </c>
      <c r="B300" s="110" t="s">
        <v>522</v>
      </c>
      <c r="C300" s="146">
        <v>87</v>
      </c>
      <c r="D300" s="147">
        <v>16</v>
      </c>
      <c r="E300" s="146">
        <v>28</v>
      </c>
      <c r="F300" s="147">
        <v>27</v>
      </c>
      <c r="G300" s="146">
        <v>16</v>
      </c>
      <c r="H300" s="147">
        <v>50</v>
      </c>
      <c r="I300" s="146">
        <v>224</v>
      </c>
    </row>
    <row r="301" spans="1:9" ht="15">
      <c r="A301" s="119">
        <v>2482</v>
      </c>
      <c r="B301" s="120" t="s">
        <v>523</v>
      </c>
      <c r="C301" s="146">
        <v>391</v>
      </c>
      <c r="D301" s="147">
        <v>192</v>
      </c>
      <c r="E301" s="146">
        <v>207</v>
      </c>
      <c r="F301" s="147">
        <v>166</v>
      </c>
      <c r="G301" s="146">
        <v>109</v>
      </c>
      <c r="H301" s="147">
        <v>198</v>
      </c>
      <c r="I301" s="146">
        <v>1263</v>
      </c>
    </row>
    <row r="302" spans="1:9" ht="15">
      <c r="A302" s="105">
        <v>25</v>
      </c>
      <c r="B302" s="111" t="s">
        <v>554</v>
      </c>
      <c r="C302" s="106">
        <v>1377</v>
      </c>
      <c r="D302" s="150">
        <v>665</v>
      </c>
      <c r="E302" s="106">
        <v>781</v>
      </c>
      <c r="F302" s="150">
        <v>501</v>
      </c>
      <c r="G302" s="106">
        <v>395</v>
      </c>
      <c r="H302" s="150">
        <v>928</v>
      </c>
      <c r="I302" s="106">
        <v>4647</v>
      </c>
    </row>
    <row r="303" spans="1:9" ht="15">
      <c r="A303" s="95">
        <v>2505</v>
      </c>
      <c r="B303" s="110" t="s">
        <v>524</v>
      </c>
      <c r="C303" s="146">
        <v>36</v>
      </c>
      <c r="D303" s="147">
        <v>26</v>
      </c>
      <c r="E303" s="146">
        <v>24</v>
      </c>
      <c r="F303" s="147">
        <v>13</v>
      </c>
      <c r="G303" s="146">
        <v>6</v>
      </c>
      <c r="H303" s="147">
        <v>16</v>
      </c>
      <c r="I303" s="146">
        <v>121</v>
      </c>
    </row>
    <row r="304" spans="1:9" ht="15">
      <c r="A304" s="95">
        <v>2506</v>
      </c>
      <c r="B304" s="110" t="s">
        <v>525</v>
      </c>
      <c r="C304" s="146">
        <v>22</v>
      </c>
      <c r="D304" s="147">
        <v>9</v>
      </c>
      <c r="E304" s="146">
        <v>12</v>
      </c>
      <c r="F304" s="147">
        <v>5</v>
      </c>
      <c r="G304" s="146">
        <v>4</v>
      </c>
      <c r="H304" s="147">
        <v>8</v>
      </c>
      <c r="I304" s="146">
        <v>60</v>
      </c>
    </row>
    <row r="305" spans="1:9" ht="15">
      <c r="A305" s="95">
        <v>2510</v>
      </c>
      <c r="B305" s="110" t="s">
        <v>526</v>
      </c>
      <c r="C305" s="146">
        <v>17</v>
      </c>
      <c r="D305" s="147">
        <v>10</v>
      </c>
      <c r="E305" s="146">
        <v>10</v>
      </c>
      <c r="F305" s="147">
        <v>5</v>
      </c>
      <c r="G305" s="146">
        <v>5</v>
      </c>
      <c r="H305" s="147">
        <v>22</v>
      </c>
      <c r="I305" s="146">
        <v>69</v>
      </c>
    </row>
    <row r="306" spans="1:9" ht="15">
      <c r="A306" s="95">
        <v>2513</v>
      </c>
      <c r="B306" s="110" t="s">
        <v>527</v>
      </c>
      <c r="C306" s="146">
        <v>91</v>
      </c>
      <c r="D306" s="147">
        <v>0</v>
      </c>
      <c r="E306" s="146">
        <v>0</v>
      </c>
      <c r="F306" s="147">
        <v>0</v>
      </c>
      <c r="G306" s="146">
        <v>0</v>
      </c>
      <c r="H306" s="147">
        <v>0</v>
      </c>
      <c r="I306" s="146">
        <v>91</v>
      </c>
    </row>
    <row r="307" spans="1:9" ht="15">
      <c r="A307" s="95">
        <v>2514</v>
      </c>
      <c r="B307" s="110" t="s">
        <v>528</v>
      </c>
      <c r="C307" s="146">
        <v>54</v>
      </c>
      <c r="D307" s="147">
        <v>69</v>
      </c>
      <c r="E307" s="146">
        <v>71</v>
      </c>
      <c r="F307" s="147">
        <v>34</v>
      </c>
      <c r="G307" s="146">
        <v>39</v>
      </c>
      <c r="H307" s="147">
        <v>105</v>
      </c>
      <c r="I307" s="146">
        <v>372</v>
      </c>
    </row>
    <row r="308" spans="1:9" ht="15">
      <c r="A308" s="93">
        <v>2518</v>
      </c>
      <c r="B308" s="108" t="s">
        <v>529</v>
      </c>
      <c r="C308" s="146">
        <v>154</v>
      </c>
      <c r="D308" s="147">
        <v>0</v>
      </c>
      <c r="E308" s="146">
        <v>0</v>
      </c>
      <c r="F308" s="147">
        <v>0</v>
      </c>
      <c r="G308" s="146">
        <v>0</v>
      </c>
      <c r="H308" s="147">
        <v>0</v>
      </c>
      <c r="I308" s="146">
        <v>154</v>
      </c>
    </row>
    <row r="309" spans="1:9" ht="15">
      <c r="A309" s="93">
        <v>2521</v>
      </c>
      <c r="B309" s="108" t="s">
        <v>530</v>
      </c>
      <c r="C309" s="146">
        <v>32</v>
      </c>
      <c r="D309" s="147">
        <v>17</v>
      </c>
      <c r="E309" s="146">
        <v>17</v>
      </c>
      <c r="F309" s="147">
        <v>16</v>
      </c>
      <c r="G309" s="146">
        <v>15</v>
      </c>
      <c r="H309" s="147">
        <v>50</v>
      </c>
      <c r="I309" s="146">
        <v>147</v>
      </c>
    </row>
    <row r="310" spans="1:9" ht="15">
      <c r="A310" s="93">
        <v>2523</v>
      </c>
      <c r="B310" s="108" t="s">
        <v>531</v>
      </c>
      <c r="C310" s="146">
        <v>53</v>
      </c>
      <c r="D310" s="147">
        <v>33</v>
      </c>
      <c r="E310" s="146">
        <v>48</v>
      </c>
      <c r="F310" s="147">
        <v>35</v>
      </c>
      <c r="G310" s="146">
        <v>33</v>
      </c>
      <c r="H310" s="147">
        <v>70</v>
      </c>
      <c r="I310" s="146">
        <v>272</v>
      </c>
    </row>
    <row r="311" spans="1:9" s="132" customFormat="1" ht="15">
      <c r="A311" s="93">
        <v>2560</v>
      </c>
      <c r="B311" s="108" t="s">
        <v>532</v>
      </c>
      <c r="C311" s="146">
        <v>22</v>
      </c>
      <c r="D311" s="147">
        <v>31</v>
      </c>
      <c r="E311" s="146">
        <v>23</v>
      </c>
      <c r="F311" s="147">
        <v>21</v>
      </c>
      <c r="G311" s="146">
        <v>12</v>
      </c>
      <c r="H311" s="147">
        <v>39</v>
      </c>
      <c r="I311" s="146">
        <v>148</v>
      </c>
    </row>
    <row r="312" spans="1:9" ht="15">
      <c r="A312" s="93">
        <v>2580</v>
      </c>
      <c r="B312" s="108" t="s">
        <v>533</v>
      </c>
      <c r="C312" s="146">
        <v>282</v>
      </c>
      <c r="D312" s="147">
        <v>208</v>
      </c>
      <c r="E312" s="146">
        <v>274</v>
      </c>
      <c r="F312" s="147">
        <v>147</v>
      </c>
      <c r="G312" s="146">
        <v>107</v>
      </c>
      <c r="H312" s="147">
        <v>150</v>
      </c>
      <c r="I312" s="146">
        <v>1168</v>
      </c>
    </row>
    <row r="313" spans="1:9" ht="15">
      <c r="A313" s="93">
        <v>2581</v>
      </c>
      <c r="B313" s="108" t="s">
        <v>534</v>
      </c>
      <c r="C313" s="146">
        <v>144</v>
      </c>
      <c r="D313" s="147">
        <v>77</v>
      </c>
      <c r="E313" s="146">
        <v>115</v>
      </c>
      <c r="F313" s="147">
        <v>90</v>
      </c>
      <c r="G313" s="146">
        <v>64</v>
      </c>
      <c r="H313" s="147">
        <v>90</v>
      </c>
      <c r="I313" s="146">
        <v>580</v>
      </c>
    </row>
    <row r="314" spans="1:9" ht="15">
      <c r="A314" s="93">
        <v>2582</v>
      </c>
      <c r="B314" s="108" t="s">
        <v>535</v>
      </c>
      <c r="C314" s="142">
        <v>218</v>
      </c>
      <c r="D314" s="143">
        <v>58</v>
      </c>
      <c r="E314" s="142">
        <v>90</v>
      </c>
      <c r="F314" s="143">
        <v>70</v>
      </c>
      <c r="G314" s="142">
        <v>62</v>
      </c>
      <c r="H314" s="143">
        <v>117</v>
      </c>
      <c r="I314" s="142">
        <v>615</v>
      </c>
    </row>
    <row r="315" spans="1:9" ht="15">
      <c r="A315" s="93">
        <v>2583</v>
      </c>
      <c r="B315" s="108" t="s">
        <v>536</v>
      </c>
      <c r="C315" s="142">
        <v>73</v>
      </c>
      <c r="D315" s="143">
        <v>58</v>
      </c>
      <c r="E315" s="142">
        <v>45</v>
      </c>
      <c r="F315" s="143">
        <v>35</v>
      </c>
      <c r="G315" s="142">
        <v>23</v>
      </c>
      <c r="H315" s="143">
        <v>126</v>
      </c>
      <c r="I315" s="142">
        <v>360</v>
      </c>
    </row>
    <row r="316" spans="1:9" ht="15">
      <c r="A316" s="93">
        <v>2584</v>
      </c>
      <c r="B316" s="94" t="s">
        <v>537</v>
      </c>
      <c r="C316" s="142">
        <v>179</v>
      </c>
      <c r="D316" s="143">
        <v>69</v>
      </c>
      <c r="E316" s="142">
        <v>52</v>
      </c>
      <c r="F316" s="143">
        <v>32</v>
      </c>
      <c r="G316" s="142">
        <v>26</v>
      </c>
      <c r="H316" s="143">
        <v>136</v>
      </c>
      <c r="I316" s="142">
        <v>494</v>
      </c>
    </row>
    <row r="317" spans="1:9">
      <c r="A317" s="32" t="s">
        <v>121</v>
      </c>
    </row>
    <row r="318" spans="1:9">
      <c r="A318" s="115" t="s">
        <v>573</v>
      </c>
    </row>
    <row r="319" spans="1:9">
      <c r="A319" s="78" t="s">
        <v>576</v>
      </c>
    </row>
    <row r="320" spans="1:9">
      <c r="A320" s="78" t="s">
        <v>612</v>
      </c>
    </row>
  </sheetData>
  <pageMargins left="0.7" right="0.7" top="0.75" bottom="0.75" header="0.3" footer="0.3"/>
  <pageSetup paperSize="9" fitToHeight="0" orientation="portrait" r:id="rId1"/>
  <ignoredErrors>
    <ignoredError sqref="A6:A103"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AC88-2921-479C-8D0E-A920008AB3B3}">
  <sheetPr codeName="Blad12">
    <tabColor theme="2" tint="-9.9978637043366805E-2"/>
  </sheetPr>
  <dimension ref="A1:Q320"/>
  <sheetViews>
    <sheetView zoomScaleNormal="100" workbookViewId="0"/>
  </sheetViews>
  <sheetFormatPr defaultColWidth="9.375" defaultRowHeight="13.8"/>
  <cols>
    <col min="1" max="1" width="14.375" style="24" customWidth="1"/>
    <col min="2" max="2" width="33.875" style="24" customWidth="1"/>
    <col min="3" max="17" width="12.875" style="153" customWidth="1"/>
    <col min="18" max="21" width="9.375" style="24" customWidth="1"/>
    <col min="22" max="16384" width="9.375" style="24"/>
  </cols>
  <sheetData>
    <row r="1" spans="1:17">
      <c r="A1" s="74" t="s">
        <v>643</v>
      </c>
      <c r="B1" s="74"/>
    </row>
    <row r="2" spans="1:17" ht="17.25" customHeight="1">
      <c r="A2" s="60" t="s">
        <v>816</v>
      </c>
      <c r="B2" s="60"/>
      <c r="C2" s="155"/>
      <c r="D2" s="155"/>
      <c r="E2" s="155"/>
      <c r="F2" s="155"/>
      <c r="G2" s="155"/>
      <c r="H2" s="155"/>
      <c r="I2" s="155"/>
      <c r="J2" s="155"/>
      <c r="K2" s="155"/>
      <c r="L2" s="155"/>
      <c r="M2" s="155"/>
      <c r="N2" s="155"/>
      <c r="O2" s="155"/>
      <c r="P2" s="155"/>
      <c r="Q2" s="155"/>
    </row>
    <row r="3" spans="1:17" ht="17.25" customHeight="1">
      <c r="A3" s="58" t="s">
        <v>642</v>
      </c>
      <c r="B3" s="58"/>
      <c r="C3" s="157"/>
      <c r="D3" s="157"/>
      <c r="E3" s="157"/>
      <c r="F3" s="157"/>
      <c r="G3" s="157"/>
      <c r="H3" s="157"/>
      <c r="I3" s="157"/>
      <c r="J3" s="157"/>
      <c r="K3" s="157"/>
      <c r="L3" s="157"/>
      <c r="M3" s="157"/>
      <c r="N3" s="157"/>
      <c r="O3" s="157"/>
      <c r="P3" s="157"/>
      <c r="Q3" s="157"/>
    </row>
    <row r="4" spans="1:17" ht="15.6">
      <c r="A4" s="121" t="s">
        <v>127</v>
      </c>
      <c r="B4" s="122" t="s">
        <v>126</v>
      </c>
      <c r="C4" s="165" t="s">
        <v>131</v>
      </c>
      <c r="D4" s="165" t="s">
        <v>118</v>
      </c>
      <c r="E4" s="165" t="s">
        <v>132</v>
      </c>
      <c r="F4" s="165" t="s">
        <v>133</v>
      </c>
      <c r="G4" s="165" t="s">
        <v>119</v>
      </c>
      <c r="H4" s="165" t="s">
        <v>134</v>
      </c>
      <c r="I4" s="165" t="s">
        <v>120</v>
      </c>
      <c r="J4" s="165" t="s">
        <v>135</v>
      </c>
      <c r="K4" s="165" t="s">
        <v>111</v>
      </c>
      <c r="L4" s="165" t="s">
        <v>136</v>
      </c>
      <c r="M4" s="165" t="s">
        <v>112</v>
      </c>
      <c r="N4" s="165" t="s">
        <v>137</v>
      </c>
      <c r="O4" s="165" t="s">
        <v>113</v>
      </c>
      <c r="P4" s="165" t="s">
        <v>138</v>
      </c>
      <c r="Q4" s="166" t="s">
        <v>139</v>
      </c>
    </row>
    <row r="5" spans="1:17" ht="15.6">
      <c r="A5" s="93"/>
      <c r="B5" s="108"/>
      <c r="C5" s="165" t="s">
        <v>114</v>
      </c>
      <c r="D5" s="167" t="s">
        <v>115</v>
      </c>
      <c r="E5" s="165" t="s">
        <v>114</v>
      </c>
      <c r="F5" s="167" t="s">
        <v>115</v>
      </c>
      <c r="G5" s="165" t="s">
        <v>114</v>
      </c>
      <c r="H5" s="167" t="s">
        <v>115</v>
      </c>
      <c r="I5" s="165" t="s">
        <v>114</v>
      </c>
      <c r="J5" s="165" t="s">
        <v>115</v>
      </c>
      <c r="K5" s="165" t="s">
        <v>114</v>
      </c>
      <c r="L5" s="165" t="s">
        <v>115</v>
      </c>
      <c r="M5" s="165" t="s">
        <v>114</v>
      </c>
      <c r="N5" s="165" t="s">
        <v>115</v>
      </c>
      <c r="O5" s="168" t="s">
        <v>114</v>
      </c>
      <c r="P5" s="165" t="s">
        <v>115</v>
      </c>
      <c r="Q5" s="169" t="s">
        <v>116</v>
      </c>
    </row>
    <row r="6" spans="1:17" ht="15">
      <c r="A6" s="102">
        <v>0</v>
      </c>
      <c r="B6" s="118" t="s">
        <v>148</v>
      </c>
      <c r="C6" s="142">
        <v>4009</v>
      </c>
      <c r="D6" s="143">
        <v>4608</v>
      </c>
      <c r="E6" s="142">
        <v>6467</v>
      </c>
      <c r="F6" s="143">
        <v>5298</v>
      </c>
      <c r="G6" s="142">
        <v>9799</v>
      </c>
      <c r="H6" s="143">
        <v>6189</v>
      </c>
      <c r="I6" s="142">
        <v>13426</v>
      </c>
      <c r="J6" s="142">
        <v>6125</v>
      </c>
      <c r="K6" s="142">
        <v>12936</v>
      </c>
      <c r="L6" s="142">
        <v>4357</v>
      </c>
      <c r="M6" s="142">
        <v>7532</v>
      </c>
      <c r="N6" s="142">
        <v>1751</v>
      </c>
      <c r="O6" s="142">
        <v>54169</v>
      </c>
      <c r="P6" s="142">
        <v>28328</v>
      </c>
      <c r="Q6" s="144">
        <v>82497</v>
      </c>
    </row>
    <row r="7" spans="1:17" ht="15">
      <c r="A7" s="105" t="s">
        <v>149</v>
      </c>
      <c r="B7" s="111" t="s">
        <v>539</v>
      </c>
      <c r="C7" s="103">
        <v>877</v>
      </c>
      <c r="D7" s="145">
        <v>965</v>
      </c>
      <c r="E7" s="103">
        <v>1349</v>
      </c>
      <c r="F7" s="145">
        <v>993</v>
      </c>
      <c r="G7" s="103">
        <v>1899</v>
      </c>
      <c r="H7" s="145">
        <v>1125</v>
      </c>
      <c r="I7" s="103">
        <v>2401</v>
      </c>
      <c r="J7" s="103">
        <v>1046</v>
      </c>
      <c r="K7" s="103">
        <v>2352</v>
      </c>
      <c r="L7" s="103">
        <v>743</v>
      </c>
      <c r="M7" s="103">
        <v>1596</v>
      </c>
      <c r="N7" s="103">
        <v>321</v>
      </c>
      <c r="O7" s="103">
        <v>10474</v>
      </c>
      <c r="P7" s="103">
        <v>5193</v>
      </c>
      <c r="Q7" s="104">
        <v>15667</v>
      </c>
    </row>
    <row r="8" spans="1:17" ht="15">
      <c r="A8" s="95" t="s">
        <v>151</v>
      </c>
      <c r="B8" s="110" t="s">
        <v>152</v>
      </c>
      <c r="C8" s="142">
        <v>26</v>
      </c>
      <c r="D8" s="143" t="s">
        <v>153</v>
      </c>
      <c r="E8" s="142">
        <v>29</v>
      </c>
      <c r="F8" s="143">
        <v>19</v>
      </c>
      <c r="G8" s="142">
        <v>54</v>
      </c>
      <c r="H8" s="143">
        <v>20</v>
      </c>
      <c r="I8" s="142">
        <v>58</v>
      </c>
      <c r="J8" s="142">
        <v>28</v>
      </c>
      <c r="K8" s="142">
        <v>41</v>
      </c>
      <c r="L8" s="142">
        <v>15</v>
      </c>
      <c r="M8" s="142">
        <v>35</v>
      </c>
      <c r="N8" s="142" t="s">
        <v>153</v>
      </c>
      <c r="O8" s="142">
        <v>243</v>
      </c>
      <c r="P8" s="142">
        <v>100</v>
      </c>
      <c r="Q8" s="144">
        <v>343</v>
      </c>
    </row>
    <row r="9" spans="1:17" ht="15">
      <c r="A9" s="95" t="s">
        <v>154</v>
      </c>
      <c r="B9" s="110" t="s">
        <v>155</v>
      </c>
      <c r="C9" s="146">
        <v>9</v>
      </c>
      <c r="D9" s="147">
        <v>20</v>
      </c>
      <c r="E9" s="146">
        <v>13</v>
      </c>
      <c r="F9" s="147">
        <v>15</v>
      </c>
      <c r="G9" s="146">
        <v>39</v>
      </c>
      <c r="H9" s="147">
        <v>18</v>
      </c>
      <c r="I9" s="146">
        <v>29</v>
      </c>
      <c r="J9" s="146">
        <v>25</v>
      </c>
      <c r="K9" s="146">
        <v>36</v>
      </c>
      <c r="L9" s="146">
        <v>10</v>
      </c>
      <c r="M9" s="146">
        <v>11</v>
      </c>
      <c r="N9" s="146">
        <v>0</v>
      </c>
      <c r="O9" s="148">
        <v>137</v>
      </c>
      <c r="P9" s="146">
        <v>88</v>
      </c>
      <c r="Q9" s="149">
        <v>225</v>
      </c>
    </row>
    <row r="10" spans="1:17" ht="15">
      <c r="A10" s="95" t="s">
        <v>156</v>
      </c>
      <c r="B10" s="110" t="s">
        <v>157</v>
      </c>
      <c r="C10" s="146">
        <v>11</v>
      </c>
      <c r="D10" s="147">
        <v>17</v>
      </c>
      <c r="E10" s="146">
        <v>36</v>
      </c>
      <c r="F10" s="147">
        <v>22</v>
      </c>
      <c r="G10" s="146">
        <v>46</v>
      </c>
      <c r="H10" s="147">
        <v>32</v>
      </c>
      <c r="I10" s="146">
        <v>52</v>
      </c>
      <c r="J10" s="146">
        <v>20</v>
      </c>
      <c r="K10" s="146">
        <v>38</v>
      </c>
      <c r="L10" s="146">
        <v>16</v>
      </c>
      <c r="M10" s="146">
        <v>23</v>
      </c>
      <c r="N10" s="146">
        <v>12</v>
      </c>
      <c r="O10" s="148">
        <v>206</v>
      </c>
      <c r="P10" s="146">
        <v>119</v>
      </c>
      <c r="Q10" s="149">
        <v>325</v>
      </c>
    </row>
    <row r="11" spans="1:17" ht="15">
      <c r="A11" s="95" t="s">
        <v>158</v>
      </c>
      <c r="B11" s="110" t="s">
        <v>159</v>
      </c>
      <c r="C11" s="146">
        <v>22</v>
      </c>
      <c r="D11" s="147">
        <v>12</v>
      </c>
      <c r="E11" s="146">
        <v>41</v>
      </c>
      <c r="F11" s="147">
        <v>25</v>
      </c>
      <c r="G11" s="146">
        <v>31</v>
      </c>
      <c r="H11" s="147">
        <v>26</v>
      </c>
      <c r="I11" s="146">
        <v>38</v>
      </c>
      <c r="J11" s="146">
        <v>20</v>
      </c>
      <c r="K11" s="146">
        <v>30</v>
      </c>
      <c r="L11" s="146">
        <v>14</v>
      </c>
      <c r="M11" s="146">
        <v>13</v>
      </c>
      <c r="N11" s="146">
        <v>5</v>
      </c>
      <c r="O11" s="148">
        <v>175</v>
      </c>
      <c r="P11" s="146">
        <v>102</v>
      </c>
      <c r="Q11" s="149">
        <v>277</v>
      </c>
    </row>
    <row r="12" spans="1:17" ht="15">
      <c r="A12" s="95" t="s">
        <v>160</v>
      </c>
      <c r="B12" s="110" t="s">
        <v>161</v>
      </c>
      <c r="C12" s="146">
        <v>31</v>
      </c>
      <c r="D12" s="147">
        <v>29</v>
      </c>
      <c r="E12" s="146">
        <v>36</v>
      </c>
      <c r="F12" s="147">
        <v>37</v>
      </c>
      <c r="G12" s="146">
        <v>46</v>
      </c>
      <c r="H12" s="147">
        <v>29</v>
      </c>
      <c r="I12" s="146">
        <v>69</v>
      </c>
      <c r="J12" s="146">
        <v>36</v>
      </c>
      <c r="K12" s="146">
        <v>67</v>
      </c>
      <c r="L12" s="146">
        <v>21</v>
      </c>
      <c r="M12" s="146">
        <v>42</v>
      </c>
      <c r="N12" s="146">
        <v>11</v>
      </c>
      <c r="O12" s="148">
        <v>291</v>
      </c>
      <c r="P12" s="146">
        <v>163</v>
      </c>
      <c r="Q12" s="149">
        <v>454</v>
      </c>
    </row>
    <row r="13" spans="1:17" ht="15">
      <c r="A13" s="95" t="s">
        <v>162</v>
      </c>
      <c r="B13" s="110" t="s">
        <v>163</v>
      </c>
      <c r="C13" s="146">
        <v>8</v>
      </c>
      <c r="D13" s="147">
        <v>9</v>
      </c>
      <c r="E13" s="146">
        <v>21</v>
      </c>
      <c r="F13" s="147">
        <v>17</v>
      </c>
      <c r="G13" s="146">
        <v>21</v>
      </c>
      <c r="H13" s="147">
        <v>16</v>
      </c>
      <c r="I13" s="146">
        <v>24</v>
      </c>
      <c r="J13" s="146">
        <v>16</v>
      </c>
      <c r="K13" s="146">
        <v>35</v>
      </c>
      <c r="L13" s="146">
        <v>14</v>
      </c>
      <c r="M13" s="146">
        <v>15</v>
      </c>
      <c r="N13" s="146">
        <v>5</v>
      </c>
      <c r="O13" s="148">
        <v>124</v>
      </c>
      <c r="P13" s="146">
        <v>77</v>
      </c>
      <c r="Q13" s="149">
        <v>201</v>
      </c>
    </row>
    <row r="14" spans="1:17" ht="15">
      <c r="A14" s="95" t="s">
        <v>164</v>
      </c>
      <c r="B14" s="110" t="s">
        <v>165</v>
      </c>
      <c r="C14" s="146">
        <v>31</v>
      </c>
      <c r="D14" s="147">
        <v>46</v>
      </c>
      <c r="E14" s="146">
        <v>51</v>
      </c>
      <c r="F14" s="147">
        <v>29</v>
      </c>
      <c r="G14" s="146">
        <v>84</v>
      </c>
      <c r="H14" s="147">
        <v>32</v>
      </c>
      <c r="I14" s="146">
        <v>93</v>
      </c>
      <c r="J14" s="146">
        <v>50</v>
      </c>
      <c r="K14" s="146">
        <v>94</v>
      </c>
      <c r="L14" s="146">
        <v>31</v>
      </c>
      <c r="M14" s="146">
        <v>41</v>
      </c>
      <c r="N14" s="146">
        <v>16</v>
      </c>
      <c r="O14" s="148">
        <v>394</v>
      </c>
      <c r="P14" s="146">
        <v>204</v>
      </c>
      <c r="Q14" s="149">
        <v>598</v>
      </c>
    </row>
    <row r="15" spans="1:17" ht="15">
      <c r="A15" s="95" t="s">
        <v>166</v>
      </c>
      <c r="B15" s="110" t="s">
        <v>167</v>
      </c>
      <c r="C15" s="146">
        <v>36</v>
      </c>
      <c r="D15" s="147">
        <v>44</v>
      </c>
      <c r="E15" s="146">
        <v>64</v>
      </c>
      <c r="F15" s="147">
        <v>35</v>
      </c>
      <c r="G15" s="146">
        <v>66</v>
      </c>
      <c r="H15" s="147">
        <v>40</v>
      </c>
      <c r="I15" s="146">
        <v>70</v>
      </c>
      <c r="J15" s="146">
        <v>35</v>
      </c>
      <c r="K15" s="146">
        <v>73</v>
      </c>
      <c r="L15" s="146">
        <v>13</v>
      </c>
      <c r="M15" s="146">
        <v>30</v>
      </c>
      <c r="N15" s="146">
        <v>9</v>
      </c>
      <c r="O15" s="148">
        <v>339</v>
      </c>
      <c r="P15" s="146">
        <v>176</v>
      </c>
      <c r="Q15" s="149">
        <v>515</v>
      </c>
    </row>
    <row r="16" spans="1:17" ht="15">
      <c r="A16" s="95" t="s">
        <v>168</v>
      </c>
      <c r="B16" s="110" t="s">
        <v>169</v>
      </c>
      <c r="C16" s="146" t="s">
        <v>153</v>
      </c>
      <c r="D16" s="147" t="s">
        <v>153</v>
      </c>
      <c r="E16" s="146" t="s">
        <v>153</v>
      </c>
      <c r="F16" s="147">
        <v>6</v>
      </c>
      <c r="G16" s="146">
        <v>20</v>
      </c>
      <c r="H16" s="147">
        <v>9</v>
      </c>
      <c r="I16" s="146">
        <v>15</v>
      </c>
      <c r="J16" s="146">
        <v>7</v>
      </c>
      <c r="K16" s="146">
        <v>16</v>
      </c>
      <c r="L16" s="146" t="s">
        <v>153</v>
      </c>
      <c r="M16" s="146">
        <v>7</v>
      </c>
      <c r="N16" s="146" t="s">
        <v>153</v>
      </c>
      <c r="O16" s="148">
        <v>75</v>
      </c>
      <c r="P16" s="146">
        <v>34</v>
      </c>
      <c r="Q16" s="149">
        <v>109</v>
      </c>
    </row>
    <row r="17" spans="1:17" ht="15">
      <c r="A17" s="95" t="s">
        <v>170</v>
      </c>
      <c r="B17" s="110" t="s">
        <v>171</v>
      </c>
      <c r="C17" s="146">
        <v>35</v>
      </c>
      <c r="D17" s="147">
        <v>39</v>
      </c>
      <c r="E17" s="146">
        <v>46</v>
      </c>
      <c r="F17" s="147">
        <v>41</v>
      </c>
      <c r="G17" s="146">
        <v>82</v>
      </c>
      <c r="H17" s="147">
        <v>52</v>
      </c>
      <c r="I17" s="146">
        <v>85</v>
      </c>
      <c r="J17" s="146">
        <v>49</v>
      </c>
      <c r="K17" s="146">
        <v>58</v>
      </c>
      <c r="L17" s="146">
        <v>28</v>
      </c>
      <c r="M17" s="146">
        <v>31</v>
      </c>
      <c r="N17" s="146">
        <v>7</v>
      </c>
      <c r="O17" s="148">
        <v>337</v>
      </c>
      <c r="P17" s="146">
        <v>216</v>
      </c>
      <c r="Q17" s="149">
        <v>553</v>
      </c>
    </row>
    <row r="18" spans="1:17" ht="15">
      <c r="A18" s="95" t="s">
        <v>172</v>
      </c>
      <c r="B18" s="110" t="s">
        <v>173</v>
      </c>
      <c r="C18" s="146">
        <v>12</v>
      </c>
      <c r="D18" s="147">
        <v>22</v>
      </c>
      <c r="E18" s="146">
        <v>28</v>
      </c>
      <c r="F18" s="147" t="s">
        <v>153</v>
      </c>
      <c r="G18" s="146">
        <v>43</v>
      </c>
      <c r="H18" s="147">
        <v>33</v>
      </c>
      <c r="I18" s="146">
        <v>59</v>
      </c>
      <c r="J18" s="146">
        <v>17</v>
      </c>
      <c r="K18" s="146">
        <v>36</v>
      </c>
      <c r="L18" s="146">
        <v>20</v>
      </c>
      <c r="M18" s="146">
        <v>23</v>
      </c>
      <c r="N18" s="146" t="s">
        <v>153</v>
      </c>
      <c r="O18" s="148">
        <v>201</v>
      </c>
      <c r="P18" s="146">
        <v>110</v>
      </c>
      <c r="Q18" s="149">
        <v>311</v>
      </c>
    </row>
    <row r="19" spans="1:17" ht="15">
      <c r="A19" s="95" t="s">
        <v>174</v>
      </c>
      <c r="B19" s="110" t="s">
        <v>175</v>
      </c>
      <c r="C19" s="146">
        <v>16</v>
      </c>
      <c r="D19" s="147">
        <v>16</v>
      </c>
      <c r="E19" s="146">
        <v>18</v>
      </c>
      <c r="F19" s="147">
        <v>17</v>
      </c>
      <c r="G19" s="146">
        <v>20</v>
      </c>
      <c r="H19" s="147">
        <v>13</v>
      </c>
      <c r="I19" s="146">
        <v>29</v>
      </c>
      <c r="J19" s="146">
        <v>13</v>
      </c>
      <c r="K19" s="146">
        <v>22</v>
      </c>
      <c r="L19" s="146">
        <v>10</v>
      </c>
      <c r="M19" s="146">
        <v>16</v>
      </c>
      <c r="N19" s="146">
        <v>6</v>
      </c>
      <c r="O19" s="148">
        <v>121</v>
      </c>
      <c r="P19" s="146">
        <v>75</v>
      </c>
      <c r="Q19" s="149">
        <v>196</v>
      </c>
    </row>
    <row r="20" spans="1:17" ht="15">
      <c r="A20" s="95" t="s">
        <v>176</v>
      </c>
      <c r="B20" s="110" t="s">
        <v>177</v>
      </c>
      <c r="C20" s="146" t="s">
        <v>153</v>
      </c>
      <c r="D20" s="147" t="s">
        <v>153</v>
      </c>
      <c r="E20" s="146" t="s">
        <v>153</v>
      </c>
      <c r="F20" s="147" t="s">
        <v>153</v>
      </c>
      <c r="G20" s="146">
        <v>7</v>
      </c>
      <c r="H20" s="147">
        <v>4</v>
      </c>
      <c r="I20" s="146">
        <v>11</v>
      </c>
      <c r="J20" s="146" t="s">
        <v>153</v>
      </c>
      <c r="K20" s="146">
        <v>6</v>
      </c>
      <c r="L20" s="146" t="s">
        <v>153</v>
      </c>
      <c r="M20" s="146">
        <v>6</v>
      </c>
      <c r="N20" s="146">
        <v>0</v>
      </c>
      <c r="O20" s="148">
        <v>41</v>
      </c>
      <c r="P20" s="146">
        <v>13</v>
      </c>
      <c r="Q20" s="149">
        <v>54</v>
      </c>
    </row>
    <row r="21" spans="1:17" ht="15">
      <c r="A21" s="95" t="s">
        <v>178</v>
      </c>
      <c r="B21" s="110" t="s">
        <v>179</v>
      </c>
      <c r="C21" s="146">
        <v>31</v>
      </c>
      <c r="D21" s="147">
        <v>21</v>
      </c>
      <c r="E21" s="146">
        <v>58</v>
      </c>
      <c r="F21" s="147">
        <v>34</v>
      </c>
      <c r="G21" s="146">
        <v>87</v>
      </c>
      <c r="H21" s="147">
        <v>45</v>
      </c>
      <c r="I21" s="146">
        <v>125</v>
      </c>
      <c r="J21" s="146">
        <v>50</v>
      </c>
      <c r="K21" s="146">
        <v>99</v>
      </c>
      <c r="L21" s="146">
        <v>39</v>
      </c>
      <c r="M21" s="146">
        <v>60</v>
      </c>
      <c r="N21" s="146">
        <v>19</v>
      </c>
      <c r="O21" s="148">
        <v>460</v>
      </c>
      <c r="P21" s="146">
        <v>208</v>
      </c>
      <c r="Q21" s="149">
        <v>668</v>
      </c>
    </row>
    <row r="22" spans="1:17" ht="15">
      <c r="A22" s="95" t="s">
        <v>180</v>
      </c>
      <c r="B22" s="110" t="s">
        <v>181</v>
      </c>
      <c r="C22" s="146" t="s">
        <v>153</v>
      </c>
      <c r="D22" s="147">
        <v>7</v>
      </c>
      <c r="E22" s="146" t="s">
        <v>153</v>
      </c>
      <c r="F22" s="147">
        <v>15</v>
      </c>
      <c r="G22" s="146">
        <v>49</v>
      </c>
      <c r="H22" s="147">
        <v>19</v>
      </c>
      <c r="I22" s="146">
        <v>48</v>
      </c>
      <c r="J22" s="146">
        <v>18</v>
      </c>
      <c r="K22" s="146">
        <v>59</v>
      </c>
      <c r="L22" s="146">
        <v>21</v>
      </c>
      <c r="M22" s="146">
        <v>56</v>
      </c>
      <c r="N22" s="146">
        <v>16</v>
      </c>
      <c r="O22" s="148">
        <v>239</v>
      </c>
      <c r="P22" s="146">
        <v>96</v>
      </c>
      <c r="Q22" s="149">
        <v>335</v>
      </c>
    </row>
    <row r="23" spans="1:17" ht="15">
      <c r="A23" s="95" t="s">
        <v>182</v>
      </c>
      <c r="B23" s="110" t="s">
        <v>183</v>
      </c>
      <c r="C23" s="146">
        <v>22</v>
      </c>
      <c r="D23" s="147">
        <v>26</v>
      </c>
      <c r="E23" s="146">
        <v>40</v>
      </c>
      <c r="F23" s="147">
        <v>27</v>
      </c>
      <c r="G23" s="146">
        <v>64</v>
      </c>
      <c r="H23" s="147">
        <v>37</v>
      </c>
      <c r="I23" s="146">
        <v>96</v>
      </c>
      <c r="J23" s="146">
        <v>37</v>
      </c>
      <c r="K23" s="146">
        <v>86</v>
      </c>
      <c r="L23" s="146">
        <v>32</v>
      </c>
      <c r="M23" s="146">
        <v>52</v>
      </c>
      <c r="N23" s="146">
        <v>11</v>
      </c>
      <c r="O23" s="148">
        <v>360</v>
      </c>
      <c r="P23" s="146">
        <v>170</v>
      </c>
      <c r="Q23" s="149">
        <v>530</v>
      </c>
    </row>
    <row r="24" spans="1:17" ht="15">
      <c r="A24" s="95" t="s">
        <v>184</v>
      </c>
      <c r="B24" s="110" t="s">
        <v>150</v>
      </c>
      <c r="C24" s="146">
        <v>371</v>
      </c>
      <c r="D24" s="147">
        <v>381</v>
      </c>
      <c r="E24" s="146">
        <v>471</v>
      </c>
      <c r="F24" s="147">
        <v>375</v>
      </c>
      <c r="G24" s="146">
        <v>650</v>
      </c>
      <c r="H24" s="147">
        <v>396</v>
      </c>
      <c r="I24" s="146">
        <v>838</v>
      </c>
      <c r="J24" s="146">
        <v>344</v>
      </c>
      <c r="K24" s="146">
        <v>920</v>
      </c>
      <c r="L24" s="146">
        <v>244</v>
      </c>
      <c r="M24" s="146">
        <v>713</v>
      </c>
      <c r="N24" s="146">
        <v>117</v>
      </c>
      <c r="O24" s="148">
        <v>3963</v>
      </c>
      <c r="P24" s="146">
        <v>1857</v>
      </c>
      <c r="Q24" s="149">
        <v>5820</v>
      </c>
    </row>
    <row r="25" spans="1:17" ht="15">
      <c r="A25" s="95" t="s">
        <v>185</v>
      </c>
      <c r="B25" s="110" t="s">
        <v>186</v>
      </c>
      <c r="C25" s="146">
        <v>31</v>
      </c>
      <c r="D25" s="147">
        <v>51</v>
      </c>
      <c r="E25" s="146">
        <v>56</v>
      </c>
      <c r="F25" s="147">
        <v>43</v>
      </c>
      <c r="G25" s="146">
        <v>72</v>
      </c>
      <c r="H25" s="147">
        <v>43</v>
      </c>
      <c r="I25" s="146">
        <v>121</v>
      </c>
      <c r="J25" s="146">
        <v>50</v>
      </c>
      <c r="K25" s="146">
        <v>80</v>
      </c>
      <c r="L25" s="146">
        <v>22</v>
      </c>
      <c r="M25" s="146">
        <v>47</v>
      </c>
      <c r="N25" s="146">
        <v>14</v>
      </c>
      <c r="O25" s="148">
        <v>407</v>
      </c>
      <c r="P25" s="146">
        <v>223</v>
      </c>
      <c r="Q25" s="149">
        <v>630</v>
      </c>
    </row>
    <row r="26" spans="1:17" ht="15">
      <c r="A26" s="95" t="s">
        <v>187</v>
      </c>
      <c r="B26" s="110" t="s">
        <v>188</v>
      </c>
      <c r="C26" s="146">
        <v>30</v>
      </c>
      <c r="D26" s="147">
        <v>46</v>
      </c>
      <c r="E26" s="146">
        <v>67</v>
      </c>
      <c r="F26" s="147">
        <v>52</v>
      </c>
      <c r="G26" s="146">
        <v>79</v>
      </c>
      <c r="H26" s="147">
        <v>54</v>
      </c>
      <c r="I26" s="146">
        <v>97</v>
      </c>
      <c r="J26" s="146">
        <v>58</v>
      </c>
      <c r="K26" s="146">
        <v>128</v>
      </c>
      <c r="L26" s="146">
        <v>40</v>
      </c>
      <c r="M26" s="146">
        <v>81</v>
      </c>
      <c r="N26" s="146">
        <v>15</v>
      </c>
      <c r="O26" s="148">
        <v>482</v>
      </c>
      <c r="P26" s="146">
        <v>265</v>
      </c>
      <c r="Q26" s="149">
        <v>747</v>
      </c>
    </row>
    <row r="27" spans="1:17" ht="15">
      <c r="A27" s="95" t="s">
        <v>189</v>
      </c>
      <c r="B27" s="110" t="s">
        <v>190</v>
      </c>
      <c r="C27" s="146">
        <v>20</v>
      </c>
      <c r="D27" s="147">
        <v>23</v>
      </c>
      <c r="E27" s="146">
        <v>18</v>
      </c>
      <c r="F27" s="147">
        <v>26</v>
      </c>
      <c r="G27" s="146">
        <v>43</v>
      </c>
      <c r="H27" s="147">
        <v>17</v>
      </c>
      <c r="I27" s="146">
        <v>48</v>
      </c>
      <c r="J27" s="146">
        <v>10</v>
      </c>
      <c r="K27" s="146">
        <v>40</v>
      </c>
      <c r="L27" s="146">
        <v>9</v>
      </c>
      <c r="M27" s="146">
        <v>29</v>
      </c>
      <c r="N27" s="146">
        <v>5</v>
      </c>
      <c r="O27" s="148">
        <v>198</v>
      </c>
      <c r="P27" s="146">
        <v>90</v>
      </c>
      <c r="Q27" s="149">
        <v>288</v>
      </c>
    </row>
    <row r="28" spans="1:17" ht="15">
      <c r="A28" s="95" t="s">
        <v>191</v>
      </c>
      <c r="B28" s="110" t="s">
        <v>192</v>
      </c>
      <c r="C28" s="146">
        <v>27</v>
      </c>
      <c r="D28" s="147">
        <v>40</v>
      </c>
      <c r="E28" s="146">
        <v>43</v>
      </c>
      <c r="F28" s="147">
        <v>26</v>
      </c>
      <c r="G28" s="146">
        <v>61</v>
      </c>
      <c r="H28" s="147">
        <v>44</v>
      </c>
      <c r="I28" s="146">
        <v>74</v>
      </c>
      <c r="J28" s="146">
        <v>26</v>
      </c>
      <c r="K28" s="146">
        <v>93</v>
      </c>
      <c r="L28" s="146">
        <v>26</v>
      </c>
      <c r="M28" s="146">
        <v>85</v>
      </c>
      <c r="N28" s="146">
        <v>8</v>
      </c>
      <c r="O28" s="148">
        <v>383</v>
      </c>
      <c r="P28" s="146">
        <v>170</v>
      </c>
      <c r="Q28" s="149">
        <v>553</v>
      </c>
    </row>
    <row r="29" spans="1:17" ht="15">
      <c r="A29" s="95" t="s">
        <v>193</v>
      </c>
      <c r="B29" s="110" t="s">
        <v>194</v>
      </c>
      <c r="C29" s="146">
        <v>19</v>
      </c>
      <c r="D29" s="147">
        <v>21</v>
      </c>
      <c r="E29" s="146">
        <v>44</v>
      </c>
      <c r="F29" s="147">
        <v>29</v>
      </c>
      <c r="G29" s="146">
        <v>49</v>
      </c>
      <c r="H29" s="147">
        <v>25</v>
      </c>
      <c r="I29" s="146">
        <v>94</v>
      </c>
      <c r="J29" s="146">
        <v>31</v>
      </c>
      <c r="K29" s="146">
        <v>97</v>
      </c>
      <c r="L29" s="146">
        <v>29</v>
      </c>
      <c r="M29" s="146">
        <v>82</v>
      </c>
      <c r="N29" s="146">
        <v>12</v>
      </c>
      <c r="O29" s="148">
        <v>385</v>
      </c>
      <c r="P29" s="146">
        <v>147</v>
      </c>
      <c r="Q29" s="149">
        <v>532</v>
      </c>
    </row>
    <row r="30" spans="1:17" ht="15">
      <c r="A30" s="95" t="s">
        <v>195</v>
      </c>
      <c r="B30" s="110" t="s">
        <v>196</v>
      </c>
      <c r="C30" s="146" t="s">
        <v>153</v>
      </c>
      <c r="D30" s="147" t="s">
        <v>153</v>
      </c>
      <c r="E30" s="146" t="s">
        <v>153</v>
      </c>
      <c r="F30" s="147" t="s">
        <v>153</v>
      </c>
      <c r="G30" s="146">
        <v>9</v>
      </c>
      <c r="H30" s="147">
        <v>10</v>
      </c>
      <c r="I30" s="146">
        <v>14</v>
      </c>
      <c r="J30" s="146" t="s">
        <v>153</v>
      </c>
      <c r="K30" s="146">
        <v>9</v>
      </c>
      <c r="L30" s="146" t="s">
        <v>153</v>
      </c>
      <c r="M30" s="146">
        <v>8</v>
      </c>
      <c r="N30" s="146" t="s">
        <v>153</v>
      </c>
      <c r="O30" s="148">
        <v>47</v>
      </c>
      <c r="P30" s="146">
        <v>23</v>
      </c>
      <c r="Q30" s="149">
        <v>70</v>
      </c>
    </row>
    <row r="31" spans="1:17" ht="15">
      <c r="A31" s="95" t="s">
        <v>197</v>
      </c>
      <c r="B31" s="110" t="s">
        <v>198</v>
      </c>
      <c r="C31" s="146">
        <v>42</v>
      </c>
      <c r="D31" s="147">
        <v>50</v>
      </c>
      <c r="E31" s="146">
        <v>72</v>
      </c>
      <c r="F31" s="147">
        <v>56</v>
      </c>
      <c r="G31" s="146">
        <v>112</v>
      </c>
      <c r="H31" s="147">
        <v>74</v>
      </c>
      <c r="I31" s="146">
        <v>137</v>
      </c>
      <c r="J31" s="146">
        <v>64</v>
      </c>
      <c r="K31" s="146">
        <v>131</v>
      </c>
      <c r="L31" s="146">
        <v>54</v>
      </c>
      <c r="M31" s="146">
        <v>68</v>
      </c>
      <c r="N31" s="146">
        <v>19</v>
      </c>
      <c r="O31" s="148">
        <v>562</v>
      </c>
      <c r="P31" s="146">
        <v>317</v>
      </c>
      <c r="Q31" s="149">
        <v>879</v>
      </c>
    </row>
    <row r="32" spans="1:17" ht="15">
      <c r="A32" s="95" t="s">
        <v>199</v>
      </c>
      <c r="B32" s="110" t="s">
        <v>200</v>
      </c>
      <c r="C32" s="146">
        <v>20</v>
      </c>
      <c r="D32" s="147" t="s">
        <v>153</v>
      </c>
      <c r="E32" s="146">
        <v>26</v>
      </c>
      <c r="F32" s="147">
        <v>16</v>
      </c>
      <c r="G32" s="146">
        <v>42</v>
      </c>
      <c r="H32" s="147">
        <v>22</v>
      </c>
      <c r="I32" s="146">
        <v>59</v>
      </c>
      <c r="J32" s="146">
        <v>20</v>
      </c>
      <c r="K32" s="146">
        <v>34</v>
      </c>
      <c r="L32" s="146">
        <v>17</v>
      </c>
      <c r="M32" s="146">
        <v>14</v>
      </c>
      <c r="N32" s="146" t="s">
        <v>153</v>
      </c>
      <c r="O32" s="148">
        <v>195</v>
      </c>
      <c r="P32" s="146">
        <v>89</v>
      </c>
      <c r="Q32" s="149">
        <v>284</v>
      </c>
    </row>
    <row r="33" spans="1:17" ht="15">
      <c r="A33" s="119" t="s">
        <v>201</v>
      </c>
      <c r="B33" s="120" t="s">
        <v>202</v>
      </c>
      <c r="C33" s="146">
        <v>15</v>
      </c>
      <c r="D33" s="147">
        <v>9</v>
      </c>
      <c r="E33" s="146">
        <v>21</v>
      </c>
      <c r="F33" s="147">
        <v>12</v>
      </c>
      <c r="G33" s="146">
        <v>25</v>
      </c>
      <c r="H33" s="147">
        <v>15</v>
      </c>
      <c r="I33" s="146">
        <v>23</v>
      </c>
      <c r="J33" s="146">
        <v>18</v>
      </c>
      <c r="K33" s="146">
        <v>28</v>
      </c>
      <c r="L33" s="146">
        <v>10</v>
      </c>
      <c r="M33" s="146">
        <v>14</v>
      </c>
      <c r="N33" s="146">
        <v>4</v>
      </c>
      <c r="O33" s="148">
        <v>126</v>
      </c>
      <c r="P33" s="146">
        <v>68</v>
      </c>
      <c r="Q33" s="149">
        <v>194</v>
      </c>
    </row>
    <row r="34" spans="1:17" ht="15">
      <c r="A34" s="105" t="s">
        <v>203</v>
      </c>
      <c r="B34" s="111" t="s">
        <v>540</v>
      </c>
      <c r="C34" s="106">
        <v>104</v>
      </c>
      <c r="D34" s="150">
        <v>115</v>
      </c>
      <c r="E34" s="106">
        <v>181</v>
      </c>
      <c r="F34" s="150">
        <v>144</v>
      </c>
      <c r="G34" s="106">
        <v>241</v>
      </c>
      <c r="H34" s="150">
        <v>160</v>
      </c>
      <c r="I34" s="106">
        <v>336</v>
      </c>
      <c r="J34" s="106">
        <v>154</v>
      </c>
      <c r="K34" s="106">
        <v>353</v>
      </c>
      <c r="L34" s="106">
        <v>101</v>
      </c>
      <c r="M34" s="106">
        <v>203</v>
      </c>
      <c r="N34" s="106">
        <v>52</v>
      </c>
      <c r="O34" s="151">
        <v>1418</v>
      </c>
      <c r="P34" s="106">
        <v>726</v>
      </c>
      <c r="Q34" s="152">
        <v>2144</v>
      </c>
    </row>
    <row r="35" spans="1:17" ht="15">
      <c r="A35" s="95" t="s">
        <v>205</v>
      </c>
      <c r="B35" s="110" t="s">
        <v>206</v>
      </c>
      <c r="C35" s="146">
        <v>6</v>
      </c>
      <c r="D35" s="147" t="s">
        <v>153</v>
      </c>
      <c r="E35" s="146">
        <v>11</v>
      </c>
      <c r="F35" s="147">
        <v>11</v>
      </c>
      <c r="G35" s="146">
        <v>19</v>
      </c>
      <c r="H35" s="147">
        <v>15</v>
      </c>
      <c r="I35" s="146">
        <v>22</v>
      </c>
      <c r="J35" s="146">
        <v>4</v>
      </c>
      <c r="K35" s="146">
        <v>22</v>
      </c>
      <c r="L35" s="146">
        <v>4</v>
      </c>
      <c r="M35" s="146">
        <v>9</v>
      </c>
      <c r="N35" s="146" t="s">
        <v>153</v>
      </c>
      <c r="O35" s="148">
        <v>89</v>
      </c>
      <c r="P35" s="146">
        <v>39</v>
      </c>
      <c r="Q35" s="149">
        <v>128</v>
      </c>
    </row>
    <row r="36" spans="1:17" ht="15">
      <c r="A36" s="95" t="s">
        <v>207</v>
      </c>
      <c r="B36" s="110" t="s">
        <v>208</v>
      </c>
      <c r="C36" s="146" t="s">
        <v>153</v>
      </c>
      <c r="D36" s="147" t="s">
        <v>153</v>
      </c>
      <c r="E36" s="146">
        <v>7</v>
      </c>
      <c r="F36" s="147">
        <v>7</v>
      </c>
      <c r="G36" s="146" t="s">
        <v>153</v>
      </c>
      <c r="H36" s="147">
        <v>4</v>
      </c>
      <c r="I36" s="146">
        <v>9</v>
      </c>
      <c r="J36" s="146">
        <v>10</v>
      </c>
      <c r="K36" s="146">
        <v>10</v>
      </c>
      <c r="L36" s="146" t="s">
        <v>153</v>
      </c>
      <c r="M36" s="146" t="s">
        <v>153</v>
      </c>
      <c r="N36" s="146" t="s">
        <v>153</v>
      </c>
      <c r="O36" s="148">
        <v>38</v>
      </c>
      <c r="P36" s="146">
        <v>29</v>
      </c>
      <c r="Q36" s="149">
        <v>67</v>
      </c>
    </row>
    <row r="37" spans="1:17" ht="15">
      <c r="A37" s="95" t="s">
        <v>209</v>
      </c>
      <c r="B37" s="110" t="s">
        <v>210</v>
      </c>
      <c r="C37" s="146" t="s">
        <v>153</v>
      </c>
      <c r="D37" s="147">
        <v>7</v>
      </c>
      <c r="E37" s="146">
        <v>12</v>
      </c>
      <c r="F37" s="147" t="s">
        <v>153</v>
      </c>
      <c r="G37" s="146" t="s">
        <v>153</v>
      </c>
      <c r="H37" s="147">
        <v>7</v>
      </c>
      <c r="I37" s="146">
        <v>15</v>
      </c>
      <c r="J37" s="146">
        <v>8</v>
      </c>
      <c r="K37" s="146">
        <v>13</v>
      </c>
      <c r="L37" s="146">
        <v>8</v>
      </c>
      <c r="M37" s="146">
        <v>12</v>
      </c>
      <c r="N37" s="146" t="s">
        <v>153</v>
      </c>
      <c r="O37" s="148">
        <v>65</v>
      </c>
      <c r="P37" s="146">
        <v>37</v>
      </c>
      <c r="Q37" s="149">
        <v>102</v>
      </c>
    </row>
    <row r="38" spans="1:17" ht="15">
      <c r="A38" s="95" t="s">
        <v>211</v>
      </c>
      <c r="B38" s="110" t="s">
        <v>212</v>
      </c>
      <c r="C38" s="146">
        <v>9</v>
      </c>
      <c r="D38" s="147">
        <v>5</v>
      </c>
      <c r="E38" s="146">
        <v>6</v>
      </c>
      <c r="F38" s="147">
        <v>9</v>
      </c>
      <c r="G38" s="146">
        <v>7</v>
      </c>
      <c r="H38" s="147">
        <v>10</v>
      </c>
      <c r="I38" s="146">
        <v>20</v>
      </c>
      <c r="J38" s="146">
        <v>8</v>
      </c>
      <c r="K38" s="146">
        <v>27</v>
      </c>
      <c r="L38" s="146">
        <v>9</v>
      </c>
      <c r="M38" s="146">
        <v>7</v>
      </c>
      <c r="N38" s="146">
        <v>4</v>
      </c>
      <c r="O38" s="148">
        <v>76</v>
      </c>
      <c r="P38" s="146">
        <v>45</v>
      </c>
      <c r="Q38" s="149">
        <v>121</v>
      </c>
    </row>
    <row r="39" spans="1:17" ht="15">
      <c r="A39" s="95" t="s">
        <v>213</v>
      </c>
      <c r="B39" s="110" t="s">
        <v>214</v>
      </c>
      <c r="C39" s="146">
        <v>8</v>
      </c>
      <c r="D39" s="147">
        <v>7</v>
      </c>
      <c r="E39" s="146">
        <v>12</v>
      </c>
      <c r="F39" s="147">
        <v>10</v>
      </c>
      <c r="G39" s="146">
        <v>25</v>
      </c>
      <c r="H39" s="147">
        <v>17</v>
      </c>
      <c r="I39" s="146">
        <v>26</v>
      </c>
      <c r="J39" s="146">
        <v>10</v>
      </c>
      <c r="K39" s="146">
        <v>32</v>
      </c>
      <c r="L39" s="146">
        <v>12</v>
      </c>
      <c r="M39" s="146">
        <v>22</v>
      </c>
      <c r="N39" s="146">
        <v>5</v>
      </c>
      <c r="O39" s="148">
        <v>125</v>
      </c>
      <c r="P39" s="146">
        <v>61</v>
      </c>
      <c r="Q39" s="149">
        <v>186</v>
      </c>
    </row>
    <row r="40" spans="1:17" ht="15">
      <c r="A40" s="95" t="s">
        <v>215</v>
      </c>
      <c r="B40" s="110" t="s">
        <v>204</v>
      </c>
      <c r="C40" s="146">
        <v>46</v>
      </c>
      <c r="D40" s="147">
        <v>63</v>
      </c>
      <c r="E40" s="146">
        <v>99</v>
      </c>
      <c r="F40" s="147">
        <v>75</v>
      </c>
      <c r="G40" s="146">
        <v>117</v>
      </c>
      <c r="H40" s="147">
        <v>74</v>
      </c>
      <c r="I40" s="146">
        <v>157</v>
      </c>
      <c r="J40" s="146">
        <v>79</v>
      </c>
      <c r="K40" s="146">
        <v>169</v>
      </c>
      <c r="L40" s="146">
        <v>32</v>
      </c>
      <c r="M40" s="146">
        <v>103</v>
      </c>
      <c r="N40" s="146">
        <v>22</v>
      </c>
      <c r="O40" s="148">
        <v>691</v>
      </c>
      <c r="P40" s="146">
        <v>345</v>
      </c>
      <c r="Q40" s="149">
        <v>1036</v>
      </c>
    </row>
    <row r="41" spans="1:17" ht="15">
      <c r="A41" s="95" t="s">
        <v>216</v>
      </c>
      <c r="B41" s="110" t="s">
        <v>217</v>
      </c>
      <c r="C41" s="146">
        <v>28</v>
      </c>
      <c r="D41" s="147">
        <v>21</v>
      </c>
      <c r="E41" s="146">
        <v>27</v>
      </c>
      <c r="F41" s="147">
        <v>23</v>
      </c>
      <c r="G41" s="146">
        <v>42</v>
      </c>
      <c r="H41" s="147">
        <v>25</v>
      </c>
      <c r="I41" s="146">
        <v>67</v>
      </c>
      <c r="J41" s="146">
        <v>27</v>
      </c>
      <c r="K41" s="146">
        <v>67</v>
      </c>
      <c r="L41" s="146">
        <v>30</v>
      </c>
      <c r="M41" s="146">
        <v>38</v>
      </c>
      <c r="N41" s="146">
        <v>8</v>
      </c>
      <c r="O41" s="148">
        <v>269</v>
      </c>
      <c r="P41" s="146">
        <v>134</v>
      </c>
      <c r="Q41" s="149">
        <v>403</v>
      </c>
    </row>
    <row r="42" spans="1:17" ht="15">
      <c r="A42" s="119" t="s">
        <v>218</v>
      </c>
      <c r="B42" s="120" t="s">
        <v>219</v>
      </c>
      <c r="C42" s="146" t="s">
        <v>153</v>
      </c>
      <c r="D42" s="147">
        <v>6</v>
      </c>
      <c r="E42" s="146">
        <v>7</v>
      </c>
      <c r="F42" s="147" t="s">
        <v>153</v>
      </c>
      <c r="G42" s="146">
        <v>16</v>
      </c>
      <c r="H42" s="147">
        <v>8</v>
      </c>
      <c r="I42" s="146">
        <v>20</v>
      </c>
      <c r="J42" s="146">
        <v>8</v>
      </c>
      <c r="K42" s="146">
        <v>13</v>
      </c>
      <c r="L42" s="146" t="s">
        <v>153</v>
      </c>
      <c r="M42" s="146" t="s">
        <v>153</v>
      </c>
      <c r="N42" s="146">
        <v>6</v>
      </c>
      <c r="O42" s="148">
        <v>65</v>
      </c>
      <c r="P42" s="146">
        <v>36</v>
      </c>
      <c r="Q42" s="149">
        <v>101</v>
      </c>
    </row>
    <row r="43" spans="1:17" ht="15">
      <c r="A43" s="105" t="s">
        <v>220</v>
      </c>
      <c r="B43" s="111" t="s">
        <v>555</v>
      </c>
      <c r="C43" s="106">
        <v>147</v>
      </c>
      <c r="D43" s="150">
        <v>165</v>
      </c>
      <c r="E43" s="106">
        <v>222</v>
      </c>
      <c r="F43" s="150">
        <v>179</v>
      </c>
      <c r="G43" s="106">
        <v>309</v>
      </c>
      <c r="H43" s="150">
        <v>204</v>
      </c>
      <c r="I43" s="106">
        <v>448</v>
      </c>
      <c r="J43" s="106">
        <v>229</v>
      </c>
      <c r="K43" s="106">
        <v>444</v>
      </c>
      <c r="L43" s="106">
        <v>139</v>
      </c>
      <c r="M43" s="106">
        <v>226</v>
      </c>
      <c r="N43" s="106">
        <v>54</v>
      </c>
      <c r="O43" s="151">
        <v>1796</v>
      </c>
      <c r="P43" s="106">
        <v>970</v>
      </c>
      <c r="Q43" s="152">
        <v>2766</v>
      </c>
    </row>
    <row r="44" spans="1:17" ht="15">
      <c r="A44" s="95" t="s">
        <v>221</v>
      </c>
      <c r="B44" s="110" t="s">
        <v>222</v>
      </c>
      <c r="C44" s="146">
        <v>7</v>
      </c>
      <c r="D44" s="147" t="s">
        <v>153</v>
      </c>
      <c r="E44" s="146">
        <v>7</v>
      </c>
      <c r="F44" s="147">
        <v>7</v>
      </c>
      <c r="G44" s="146" t="s">
        <v>153</v>
      </c>
      <c r="H44" s="147">
        <v>9</v>
      </c>
      <c r="I44" s="146">
        <v>9</v>
      </c>
      <c r="J44" s="146">
        <v>8</v>
      </c>
      <c r="K44" s="146">
        <v>9</v>
      </c>
      <c r="L44" s="146" t="s">
        <v>153</v>
      </c>
      <c r="M44" s="146" t="s">
        <v>153</v>
      </c>
      <c r="N44" s="146" t="s">
        <v>153</v>
      </c>
      <c r="O44" s="148">
        <v>40</v>
      </c>
      <c r="P44" s="146">
        <v>30</v>
      </c>
      <c r="Q44" s="149">
        <v>70</v>
      </c>
    </row>
    <row r="45" spans="1:17" ht="15">
      <c r="A45" s="95" t="s">
        <v>223</v>
      </c>
      <c r="B45" s="110" t="s">
        <v>224</v>
      </c>
      <c r="C45" s="146">
        <v>7</v>
      </c>
      <c r="D45" s="147" t="s">
        <v>153</v>
      </c>
      <c r="E45" s="146">
        <v>7</v>
      </c>
      <c r="F45" s="147">
        <v>11</v>
      </c>
      <c r="G45" s="146">
        <v>11</v>
      </c>
      <c r="H45" s="147" t="s">
        <v>153</v>
      </c>
      <c r="I45" s="146">
        <v>10</v>
      </c>
      <c r="J45" s="146">
        <v>7</v>
      </c>
      <c r="K45" s="146">
        <v>9</v>
      </c>
      <c r="L45" s="146" t="s">
        <v>153</v>
      </c>
      <c r="M45" s="146">
        <v>13</v>
      </c>
      <c r="N45" s="146">
        <v>0</v>
      </c>
      <c r="O45" s="148">
        <v>57</v>
      </c>
      <c r="P45" s="146">
        <v>29</v>
      </c>
      <c r="Q45" s="149">
        <v>86</v>
      </c>
    </row>
    <row r="46" spans="1:17" ht="15">
      <c r="A46" s="95" t="s">
        <v>225</v>
      </c>
      <c r="B46" s="110" t="s">
        <v>226</v>
      </c>
      <c r="C46" s="146">
        <v>27</v>
      </c>
      <c r="D46" s="147">
        <v>23</v>
      </c>
      <c r="E46" s="146">
        <v>39</v>
      </c>
      <c r="F46" s="147">
        <v>33</v>
      </c>
      <c r="G46" s="146">
        <v>69</v>
      </c>
      <c r="H46" s="147">
        <v>39</v>
      </c>
      <c r="I46" s="146">
        <v>100</v>
      </c>
      <c r="J46" s="146">
        <v>50</v>
      </c>
      <c r="K46" s="146">
        <v>103</v>
      </c>
      <c r="L46" s="146">
        <v>30</v>
      </c>
      <c r="M46" s="146">
        <v>56</v>
      </c>
      <c r="N46" s="146">
        <v>9</v>
      </c>
      <c r="O46" s="148">
        <v>394</v>
      </c>
      <c r="P46" s="146">
        <v>184</v>
      </c>
      <c r="Q46" s="149">
        <v>578</v>
      </c>
    </row>
    <row r="47" spans="1:17" ht="15">
      <c r="A47" s="95" t="s">
        <v>227</v>
      </c>
      <c r="B47" s="110" t="s">
        <v>228</v>
      </c>
      <c r="C47" s="146">
        <v>5</v>
      </c>
      <c r="D47" s="147">
        <v>11</v>
      </c>
      <c r="E47" s="146">
        <v>15</v>
      </c>
      <c r="F47" s="147">
        <v>8</v>
      </c>
      <c r="G47" s="146">
        <v>14</v>
      </c>
      <c r="H47" s="147">
        <v>12</v>
      </c>
      <c r="I47" s="146">
        <v>23</v>
      </c>
      <c r="J47" s="146">
        <v>10</v>
      </c>
      <c r="K47" s="146">
        <v>22</v>
      </c>
      <c r="L47" s="146" t="s">
        <v>153</v>
      </c>
      <c r="M47" s="146">
        <v>12</v>
      </c>
      <c r="N47" s="146" t="s">
        <v>153</v>
      </c>
      <c r="O47" s="148">
        <v>91</v>
      </c>
      <c r="P47" s="146">
        <v>50</v>
      </c>
      <c r="Q47" s="149">
        <v>141</v>
      </c>
    </row>
    <row r="48" spans="1:17" ht="15">
      <c r="A48" s="95" t="s">
        <v>229</v>
      </c>
      <c r="B48" s="110" t="s">
        <v>230</v>
      </c>
      <c r="C48" s="146">
        <v>8</v>
      </c>
      <c r="D48" s="147" t="s">
        <v>153</v>
      </c>
      <c r="E48" s="146">
        <v>10</v>
      </c>
      <c r="F48" s="147" t="s">
        <v>153</v>
      </c>
      <c r="G48" s="146">
        <v>15</v>
      </c>
      <c r="H48" s="147">
        <v>8</v>
      </c>
      <c r="I48" s="146">
        <v>27</v>
      </c>
      <c r="J48" s="146">
        <v>17</v>
      </c>
      <c r="K48" s="146">
        <v>20</v>
      </c>
      <c r="L48" s="146">
        <v>6</v>
      </c>
      <c r="M48" s="146">
        <v>8</v>
      </c>
      <c r="N48" s="146" t="s">
        <v>153</v>
      </c>
      <c r="O48" s="148">
        <v>88</v>
      </c>
      <c r="P48" s="146">
        <v>47</v>
      </c>
      <c r="Q48" s="149">
        <v>135</v>
      </c>
    </row>
    <row r="49" spans="1:17" ht="15">
      <c r="A49" s="95" t="s">
        <v>231</v>
      </c>
      <c r="B49" s="110" t="s">
        <v>232</v>
      </c>
      <c r="C49" s="146">
        <v>24</v>
      </c>
      <c r="D49" s="147">
        <v>16</v>
      </c>
      <c r="E49" s="146">
        <v>22</v>
      </c>
      <c r="F49" s="147">
        <v>25</v>
      </c>
      <c r="G49" s="146">
        <v>49</v>
      </c>
      <c r="H49" s="147">
        <v>22</v>
      </c>
      <c r="I49" s="146">
        <v>54</v>
      </c>
      <c r="J49" s="146">
        <v>23</v>
      </c>
      <c r="K49" s="146">
        <v>67</v>
      </c>
      <c r="L49" s="146">
        <v>27</v>
      </c>
      <c r="M49" s="146">
        <v>31</v>
      </c>
      <c r="N49" s="146">
        <v>14</v>
      </c>
      <c r="O49" s="148">
        <v>247</v>
      </c>
      <c r="P49" s="146">
        <v>127</v>
      </c>
      <c r="Q49" s="149">
        <v>374</v>
      </c>
    </row>
    <row r="50" spans="1:17" ht="15">
      <c r="A50" s="95" t="s">
        <v>233</v>
      </c>
      <c r="B50" s="110" t="s">
        <v>234</v>
      </c>
      <c r="C50" s="146">
        <v>49</v>
      </c>
      <c r="D50" s="147">
        <v>71</v>
      </c>
      <c r="E50" s="146">
        <v>81</v>
      </c>
      <c r="F50" s="147">
        <v>61</v>
      </c>
      <c r="G50" s="146">
        <v>99</v>
      </c>
      <c r="H50" s="147">
        <v>77</v>
      </c>
      <c r="I50" s="146">
        <v>158</v>
      </c>
      <c r="J50" s="146">
        <v>72</v>
      </c>
      <c r="K50" s="146">
        <v>148</v>
      </c>
      <c r="L50" s="146">
        <v>47</v>
      </c>
      <c r="M50" s="146">
        <v>79</v>
      </c>
      <c r="N50" s="146">
        <v>18</v>
      </c>
      <c r="O50" s="148">
        <v>614</v>
      </c>
      <c r="P50" s="146">
        <v>346</v>
      </c>
      <c r="Q50" s="149">
        <v>960</v>
      </c>
    </row>
    <row r="51" spans="1:17" ht="15">
      <c r="A51" s="95" t="s">
        <v>235</v>
      </c>
      <c r="B51" s="110" t="s">
        <v>236</v>
      </c>
      <c r="C51" s="146">
        <v>16</v>
      </c>
      <c r="D51" s="147">
        <v>26</v>
      </c>
      <c r="E51" s="146">
        <v>32</v>
      </c>
      <c r="F51" s="147">
        <v>25</v>
      </c>
      <c r="G51" s="146">
        <v>31</v>
      </c>
      <c r="H51" s="147">
        <v>27</v>
      </c>
      <c r="I51" s="146">
        <v>47</v>
      </c>
      <c r="J51" s="146">
        <v>28</v>
      </c>
      <c r="K51" s="146">
        <v>47</v>
      </c>
      <c r="L51" s="146">
        <v>17</v>
      </c>
      <c r="M51" s="146">
        <v>19</v>
      </c>
      <c r="N51" s="146">
        <v>4</v>
      </c>
      <c r="O51" s="148">
        <v>192</v>
      </c>
      <c r="P51" s="146">
        <v>127</v>
      </c>
      <c r="Q51" s="149">
        <v>319</v>
      </c>
    </row>
    <row r="52" spans="1:17" ht="15">
      <c r="A52" s="119" t="s">
        <v>237</v>
      </c>
      <c r="B52" s="120" t="s">
        <v>238</v>
      </c>
      <c r="C52" s="146">
        <v>4</v>
      </c>
      <c r="D52" s="147">
        <v>6</v>
      </c>
      <c r="E52" s="146">
        <v>9</v>
      </c>
      <c r="F52" s="147" t="s">
        <v>153</v>
      </c>
      <c r="G52" s="146" t="s">
        <v>153</v>
      </c>
      <c r="H52" s="147" t="s">
        <v>153</v>
      </c>
      <c r="I52" s="146">
        <v>20</v>
      </c>
      <c r="J52" s="146">
        <v>14</v>
      </c>
      <c r="K52" s="146">
        <v>19</v>
      </c>
      <c r="L52" s="146" t="s">
        <v>153</v>
      </c>
      <c r="M52" s="146" t="s">
        <v>153</v>
      </c>
      <c r="N52" s="146" t="s">
        <v>153</v>
      </c>
      <c r="O52" s="148">
        <v>73</v>
      </c>
      <c r="P52" s="146">
        <v>30</v>
      </c>
      <c r="Q52" s="149">
        <v>103</v>
      </c>
    </row>
    <row r="53" spans="1:17" ht="15">
      <c r="A53" s="105" t="s">
        <v>239</v>
      </c>
      <c r="B53" s="111" t="s">
        <v>556</v>
      </c>
      <c r="C53" s="106">
        <v>228</v>
      </c>
      <c r="D53" s="150">
        <v>258</v>
      </c>
      <c r="E53" s="106">
        <v>341</v>
      </c>
      <c r="F53" s="150">
        <v>246</v>
      </c>
      <c r="G53" s="106">
        <v>528</v>
      </c>
      <c r="H53" s="150">
        <v>301</v>
      </c>
      <c r="I53" s="106">
        <v>740</v>
      </c>
      <c r="J53" s="106">
        <v>318</v>
      </c>
      <c r="K53" s="106">
        <v>671</v>
      </c>
      <c r="L53" s="106">
        <v>223</v>
      </c>
      <c r="M53" s="106">
        <v>377</v>
      </c>
      <c r="N53" s="106">
        <v>102</v>
      </c>
      <c r="O53" s="151">
        <v>2885</v>
      </c>
      <c r="P53" s="106">
        <v>1448</v>
      </c>
      <c r="Q53" s="152">
        <v>4333</v>
      </c>
    </row>
    <row r="54" spans="1:17" ht="15">
      <c r="A54" s="95" t="s">
        <v>240</v>
      </c>
      <c r="B54" s="110" t="s">
        <v>241</v>
      </c>
      <c r="C54" s="146">
        <v>0</v>
      </c>
      <c r="D54" s="147">
        <v>5</v>
      </c>
      <c r="E54" s="146" t="s">
        <v>153</v>
      </c>
      <c r="F54" s="147" t="s">
        <v>153</v>
      </c>
      <c r="G54" s="146">
        <v>7</v>
      </c>
      <c r="H54" s="147" t="s">
        <v>153</v>
      </c>
      <c r="I54" s="146">
        <v>10</v>
      </c>
      <c r="J54" s="146">
        <v>5</v>
      </c>
      <c r="K54" s="146">
        <v>12</v>
      </c>
      <c r="L54" s="146">
        <v>5</v>
      </c>
      <c r="M54" s="146" t="s">
        <v>153</v>
      </c>
      <c r="N54" s="146">
        <v>0</v>
      </c>
      <c r="O54" s="148">
        <v>33</v>
      </c>
      <c r="P54" s="146">
        <v>21</v>
      </c>
      <c r="Q54" s="149">
        <v>54</v>
      </c>
    </row>
    <row r="55" spans="1:17" ht="15">
      <c r="A55" s="95" t="s">
        <v>242</v>
      </c>
      <c r="B55" s="110" t="s">
        <v>243</v>
      </c>
      <c r="C55" s="146" t="s">
        <v>153</v>
      </c>
      <c r="D55" s="147" t="s">
        <v>153</v>
      </c>
      <c r="E55" s="146" t="s">
        <v>153</v>
      </c>
      <c r="F55" s="147">
        <v>0</v>
      </c>
      <c r="G55" s="146" t="s">
        <v>153</v>
      </c>
      <c r="H55" s="147" t="s">
        <v>153</v>
      </c>
      <c r="I55" s="146">
        <v>6</v>
      </c>
      <c r="J55" s="146">
        <v>0</v>
      </c>
      <c r="K55" s="146" t="s">
        <v>153</v>
      </c>
      <c r="L55" s="146" t="s">
        <v>153</v>
      </c>
      <c r="M55" s="146" t="s">
        <v>153</v>
      </c>
      <c r="N55" s="146">
        <v>0</v>
      </c>
      <c r="O55" s="148">
        <v>20</v>
      </c>
      <c r="P55" s="146" t="s">
        <v>153</v>
      </c>
      <c r="Q55" s="149">
        <v>24</v>
      </c>
    </row>
    <row r="56" spans="1:17" ht="15">
      <c r="A56" s="95" t="s">
        <v>244</v>
      </c>
      <c r="B56" s="110" t="s">
        <v>245</v>
      </c>
      <c r="C56" s="146" t="s">
        <v>153</v>
      </c>
      <c r="D56" s="147" t="s">
        <v>153</v>
      </c>
      <c r="E56" s="146">
        <v>7</v>
      </c>
      <c r="F56" s="147" t="s">
        <v>153</v>
      </c>
      <c r="G56" s="146">
        <v>12</v>
      </c>
      <c r="H56" s="147">
        <v>9</v>
      </c>
      <c r="I56" s="146">
        <v>18</v>
      </c>
      <c r="J56" s="146">
        <v>7</v>
      </c>
      <c r="K56" s="146">
        <v>11</v>
      </c>
      <c r="L56" s="146">
        <v>11</v>
      </c>
      <c r="M56" s="146" t="s">
        <v>153</v>
      </c>
      <c r="N56" s="146" t="s">
        <v>153</v>
      </c>
      <c r="O56" s="148">
        <v>54</v>
      </c>
      <c r="P56" s="146">
        <v>34</v>
      </c>
      <c r="Q56" s="149">
        <v>88</v>
      </c>
    </row>
    <row r="57" spans="1:17" ht="15">
      <c r="A57" s="95" t="s">
        <v>246</v>
      </c>
      <c r="B57" s="110" t="s">
        <v>247</v>
      </c>
      <c r="C57" s="146" t="s">
        <v>153</v>
      </c>
      <c r="D57" s="147" t="s">
        <v>153</v>
      </c>
      <c r="E57" s="146" t="s">
        <v>153</v>
      </c>
      <c r="F57" s="147" t="s">
        <v>153</v>
      </c>
      <c r="G57" s="146" t="s">
        <v>153</v>
      </c>
      <c r="H57" s="147" t="s">
        <v>153</v>
      </c>
      <c r="I57" s="146">
        <v>10</v>
      </c>
      <c r="J57" s="146">
        <v>4</v>
      </c>
      <c r="K57" s="146">
        <v>6</v>
      </c>
      <c r="L57" s="146" t="s">
        <v>153</v>
      </c>
      <c r="M57" s="146" t="s">
        <v>153</v>
      </c>
      <c r="N57" s="146" t="s">
        <v>153</v>
      </c>
      <c r="O57" s="148">
        <v>26</v>
      </c>
      <c r="P57" s="146">
        <v>16</v>
      </c>
      <c r="Q57" s="149">
        <v>42</v>
      </c>
    </row>
    <row r="58" spans="1:17" ht="15">
      <c r="A58" s="95" t="s">
        <v>248</v>
      </c>
      <c r="B58" s="110" t="s">
        <v>249</v>
      </c>
      <c r="C58" s="146">
        <v>6</v>
      </c>
      <c r="D58" s="147">
        <v>6</v>
      </c>
      <c r="E58" s="146">
        <v>7</v>
      </c>
      <c r="F58" s="147">
        <v>10</v>
      </c>
      <c r="G58" s="146">
        <v>16</v>
      </c>
      <c r="H58" s="147" t="s">
        <v>153</v>
      </c>
      <c r="I58" s="146">
        <v>25</v>
      </c>
      <c r="J58" s="146">
        <v>5</v>
      </c>
      <c r="K58" s="146">
        <v>20</v>
      </c>
      <c r="L58" s="146">
        <v>7</v>
      </c>
      <c r="M58" s="146">
        <v>9</v>
      </c>
      <c r="N58" s="146" t="s">
        <v>153</v>
      </c>
      <c r="O58" s="148">
        <v>83</v>
      </c>
      <c r="P58" s="146">
        <v>41</v>
      </c>
      <c r="Q58" s="149">
        <v>124</v>
      </c>
    </row>
    <row r="59" spans="1:17" ht="15">
      <c r="A59" s="95" t="s">
        <v>250</v>
      </c>
      <c r="B59" s="110" t="s">
        <v>251</v>
      </c>
      <c r="C59" s="146">
        <v>4</v>
      </c>
      <c r="D59" s="147">
        <v>11</v>
      </c>
      <c r="E59" s="146">
        <v>12</v>
      </c>
      <c r="F59" s="147">
        <v>10</v>
      </c>
      <c r="G59" s="146">
        <v>21</v>
      </c>
      <c r="H59" s="147" t="s">
        <v>153</v>
      </c>
      <c r="I59" s="146">
        <v>35</v>
      </c>
      <c r="J59" s="146">
        <v>18</v>
      </c>
      <c r="K59" s="146">
        <v>34</v>
      </c>
      <c r="L59" s="146">
        <v>10</v>
      </c>
      <c r="M59" s="146">
        <v>17</v>
      </c>
      <c r="N59" s="146" t="s">
        <v>153</v>
      </c>
      <c r="O59" s="148">
        <v>123</v>
      </c>
      <c r="P59" s="146">
        <v>57</v>
      </c>
      <c r="Q59" s="149">
        <v>180</v>
      </c>
    </row>
    <row r="60" spans="1:17" ht="15">
      <c r="A60" s="95" t="s">
        <v>252</v>
      </c>
      <c r="B60" s="110" t="s">
        <v>253</v>
      </c>
      <c r="C60" s="146" t="s">
        <v>153</v>
      </c>
      <c r="D60" s="147" t="s">
        <v>153</v>
      </c>
      <c r="E60" s="146">
        <v>7</v>
      </c>
      <c r="F60" s="147" t="s">
        <v>153</v>
      </c>
      <c r="G60" s="146">
        <v>7</v>
      </c>
      <c r="H60" s="147" t="s">
        <v>153</v>
      </c>
      <c r="I60" s="146">
        <v>11</v>
      </c>
      <c r="J60" s="146" t="s">
        <v>153</v>
      </c>
      <c r="K60" s="146" t="s">
        <v>153</v>
      </c>
      <c r="L60" s="146">
        <v>4</v>
      </c>
      <c r="M60" s="146">
        <v>8</v>
      </c>
      <c r="N60" s="146" t="s">
        <v>153</v>
      </c>
      <c r="O60" s="148">
        <v>42</v>
      </c>
      <c r="P60" s="146" t="s">
        <v>153</v>
      </c>
      <c r="Q60" s="149">
        <v>57</v>
      </c>
    </row>
    <row r="61" spans="1:17" ht="15">
      <c r="A61" s="95" t="s">
        <v>254</v>
      </c>
      <c r="B61" s="110" t="s">
        <v>255</v>
      </c>
      <c r="C61" s="146">
        <v>92</v>
      </c>
      <c r="D61" s="147">
        <v>101</v>
      </c>
      <c r="E61" s="146">
        <v>136</v>
      </c>
      <c r="F61" s="147">
        <v>89</v>
      </c>
      <c r="G61" s="146">
        <v>232</v>
      </c>
      <c r="H61" s="147">
        <v>117</v>
      </c>
      <c r="I61" s="146">
        <v>303</v>
      </c>
      <c r="J61" s="146">
        <v>125</v>
      </c>
      <c r="K61" s="146">
        <v>272</v>
      </c>
      <c r="L61" s="146">
        <v>88</v>
      </c>
      <c r="M61" s="146">
        <v>154</v>
      </c>
      <c r="N61" s="146">
        <v>43</v>
      </c>
      <c r="O61" s="148">
        <v>1189</v>
      </c>
      <c r="P61" s="146">
        <v>563</v>
      </c>
      <c r="Q61" s="149">
        <v>1752</v>
      </c>
    </row>
    <row r="62" spans="1:17" ht="15">
      <c r="A62" s="95" t="s">
        <v>256</v>
      </c>
      <c r="B62" s="110" t="s">
        <v>257</v>
      </c>
      <c r="C62" s="146">
        <v>76</v>
      </c>
      <c r="D62" s="147">
        <v>78</v>
      </c>
      <c r="E62" s="146">
        <v>103</v>
      </c>
      <c r="F62" s="147">
        <v>72</v>
      </c>
      <c r="G62" s="146">
        <v>124</v>
      </c>
      <c r="H62" s="147">
        <v>88</v>
      </c>
      <c r="I62" s="146">
        <v>199</v>
      </c>
      <c r="J62" s="146">
        <v>99</v>
      </c>
      <c r="K62" s="146">
        <v>164</v>
      </c>
      <c r="L62" s="146">
        <v>60</v>
      </c>
      <c r="M62" s="146">
        <v>105</v>
      </c>
      <c r="N62" s="146">
        <v>25</v>
      </c>
      <c r="O62" s="148">
        <v>771</v>
      </c>
      <c r="P62" s="146">
        <v>422</v>
      </c>
      <c r="Q62" s="149">
        <v>1193</v>
      </c>
    </row>
    <row r="63" spans="1:17" ht="15">
      <c r="A63" s="95" t="s">
        <v>258</v>
      </c>
      <c r="B63" s="110" t="s">
        <v>259</v>
      </c>
      <c r="C63" s="146">
        <v>4</v>
      </c>
      <c r="D63" s="147">
        <v>6</v>
      </c>
      <c r="E63" s="146">
        <v>13</v>
      </c>
      <c r="F63" s="147" t="s">
        <v>153</v>
      </c>
      <c r="G63" s="146">
        <v>20</v>
      </c>
      <c r="H63" s="147">
        <v>11</v>
      </c>
      <c r="I63" s="146">
        <v>12</v>
      </c>
      <c r="J63" s="146" t="s">
        <v>153</v>
      </c>
      <c r="K63" s="146">
        <v>18</v>
      </c>
      <c r="L63" s="146" t="s">
        <v>153</v>
      </c>
      <c r="M63" s="146">
        <v>5</v>
      </c>
      <c r="N63" s="146" t="s">
        <v>153</v>
      </c>
      <c r="O63" s="148">
        <v>72</v>
      </c>
      <c r="P63" s="146">
        <v>34</v>
      </c>
      <c r="Q63" s="149">
        <v>106</v>
      </c>
    </row>
    <row r="64" spans="1:17" ht="15">
      <c r="A64" s="95" t="s">
        <v>260</v>
      </c>
      <c r="B64" s="110" t="s">
        <v>261</v>
      </c>
      <c r="C64" s="146">
        <v>18</v>
      </c>
      <c r="D64" s="147">
        <v>18</v>
      </c>
      <c r="E64" s="146">
        <v>34</v>
      </c>
      <c r="F64" s="147">
        <v>22</v>
      </c>
      <c r="G64" s="146">
        <v>40</v>
      </c>
      <c r="H64" s="147">
        <v>21</v>
      </c>
      <c r="I64" s="146">
        <v>63</v>
      </c>
      <c r="J64" s="146">
        <v>23</v>
      </c>
      <c r="K64" s="146">
        <v>61</v>
      </c>
      <c r="L64" s="146">
        <v>16</v>
      </c>
      <c r="M64" s="146">
        <v>39</v>
      </c>
      <c r="N64" s="146">
        <v>13</v>
      </c>
      <c r="O64" s="148">
        <v>255</v>
      </c>
      <c r="P64" s="146">
        <v>113</v>
      </c>
      <c r="Q64" s="149">
        <v>368</v>
      </c>
    </row>
    <row r="65" spans="1:17" ht="15">
      <c r="A65" s="95" t="s">
        <v>262</v>
      </c>
      <c r="B65" s="110" t="s">
        <v>263</v>
      </c>
      <c r="C65" s="146" t="s">
        <v>153</v>
      </c>
      <c r="D65" s="147">
        <v>4</v>
      </c>
      <c r="E65" s="146" t="s">
        <v>153</v>
      </c>
      <c r="F65" s="147">
        <v>10</v>
      </c>
      <c r="G65" s="146">
        <v>7</v>
      </c>
      <c r="H65" s="147">
        <v>6</v>
      </c>
      <c r="I65" s="146">
        <v>14</v>
      </c>
      <c r="J65" s="146">
        <v>5</v>
      </c>
      <c r="K65" s="146">
        <v>19</v>
      </c>
      <c r="L65" s="146" t="s">
        <v>153</v>
      </c>
      <c r="M65" s="146">
        <v>6</v>
      </c>
      <c r="N65" s="146" t="s">
        <v>153</v>
      </c>
      <c r="O65" s="148">
        <v>55</v>
      </c>
      <c r="P65" s="146">
        <v>30</v>
      </c>
      <c r="Q65" s="149">
        <v>85</v>
      </c>
    </row>
    <row r="66" spans="1:17" ht="15">
      <c r="A66" s="119" t="s">
        <v>264</v>
      </c>
      <c r="B66" s="120" t="s">
        <v>265</v>
      </c>
      <c r="C66" s="146">
        <v>13</v>
      </c>
      <c r="D66" s="147">
        <v>20</v>
      </c>
      <c r="E66" s="146">
        <v>14</v>
      </c>
      <c r="F66" s="147">
        <v>19</v>
      </c>
      <c r="G66" s="146">
        <v>35</v>
      </c>
      <c r="H66" s="147">
        <v>22</v>
      </c>
      <c r="I66" s="146">
        <v>34</v>
      </c>
      <c r="J66" s="146">
        <v>21</v>
      </c>
      <c r="K66" s="146">
        <v>44</v>
      </c>
      <c r="L66" s="146">
        <v>13</v>
      </c>
      <c r="M66" s="146">
        <v>23</v>
      </c>
      <c r="N66" s="146">
        <v>4</v>
      </c>
      <c r="O66" s="148">
        <v>163</v>
      </c>
      <c r="P66" s="146">
        <v>99</v>
      </c>
      <c r="Q66" s="149">
        <v>262</v>
      </c>
    </row>
    <row r="67" spans="1:17" ht="15">
      <c r="A67" s="95" t="s">
        <v>266</v>
      </c>
      <c r="B67" s="111" t="s">
        <v>541</v>
      </c>
      <c r="C67" s="106">
        <v>113</v>
      </c>
      <c r="D67" s="150">
        <v>156</v>
      </c>
      <c r="E67" s="106">
        <v>203</v>
      </c>
      <c r="F67" s="150">
        <v>167</v>
      </c>
      <c r="G67" s="106">
        <v>337</v>
      </c>
      <c r="H67" s="150">
        <v>197</v>
      </c>
      <c r="I67" s="106">
        <v>503</v>
      </c>
      <c r="J67" s="106">
        <v>210</v>
      </c>
      <c r="K67" s="106">
        <v>514</v>
      </c>
      <c r="L67" s="106">
        <v>166</v>
      </c>
      <c r="M67" s="106">
        <v>301</v>
      </c>
      <c r="N67" s="106">
        <v>80</v>
      </c>
      <c r="O67" s="151">
        <v>1971</v>
      </c>
      <c r="P67" s="106">
        <v>976</v>
      </c>
      <c r="Q67" s="152">
        <v>2947</v>
      </c>
    </row>
    <row r="68" spans="1:17" ht="15">
      <c r="A68" s="95" t="s">
        <v>268</v>
      </c>
      <c r="B68" s="110" t="s">
        <v>269</v>
      </c>
      <c r="C68" s="146" t="s">
        <v>153</v>
      </c>
      <c r="D68" s="147">
        <v>4</v>
      </c>
      <c r="E68" s="146">
        <v>6</v>
      </c>
      <c r="F68" s="147" t="s">
        <v>153</v>
      </c>
      <c r="G68" s="146">
        <v>5</v>
      </c>
      <c r="H68" s="147" t="s">
        <v>153</v>
      </c>
      <c r="I68" s="146">
        <v>9</v>
      </c>
      <c r="J68" s="146" t="s">
        <v>153</v>
      </c>
      <c r="K68" s="146">
        <v>10</v>
      </c>
      <c r="L68" s="146" t="s">
        <v>153</v>
      </c>
      <c r="M68" s="146" t="s">
        <v>153</v>
      </c>
      <c r="N68" s="146" t="s">
        <v>153</v>
      </c>
      <c r="O68" s="148">
        <v>34</v>
      </c>
      <c r="P68" s="146">
        <v>18</v>
      </c>
      <c r="Q68" s="149">
        <v>52</v>
      </c>
    </row>
    <row r="69" spans="1:17" ht="15">
      <c r="A69" s="95" t="s">
        <v>270</v>
      </c>
      <c r="B69" s="110" t="s">
        <v>271</v>
      </c>
      <c r="C69" s="146" t="s">
        <v>153</v>
      </c>
      <c r="D69" s="147" t="s">
        <v>153</v>
      </c>
      <c r="E69" s="146">
        <v>4</v>
      </c>
      <c r="F69" s="147" t="s">
        <v>153</v>
      </c>
      <c r="G69" s="146" t="s">
        <v>153</v>
      </c>
      <c r="H69" s="147" t="s">
        <v>153</v>
      </c>
      <c r="I69" s="146">
        <v>14</v>
      </c>
      <c r="J69" s="146">
        <v>7</v>
      </c>
      <c r="K69" s="146">
        <v>13</v>
      </c>
      <c r="L69" s="146">
        <v>5</v>
      </c>
      <c r="M69" s="146">
        <v>8</v>
      </c>
      <c r="N69" s="146" t="s">
        <v>153</v>
      </c>
      <c r="O69" s="148">
        <v>43</v>
      </c>
      <c r="P69" s="146">
        <v>23</v>
      </c>
      <c r="Q69" s="149">
        <v>66</v>
      </c>
    </row>
    <row r="70" spans="1:17" ht="15">
      <c r="A70" s="95" t="s">
        <v>272</v>
      </c>
      <c r="B70" s="110" t="s">
        <v>273</v>
      </c>
      <c r="C70" s="146" t="s">
        <v>153</v>
      </c>
      <c r="D70" s="147" t="s">
        <v>153</v>
      </c>
      <c r="E70" s="146">
        <v>9</v>
      </c>
      <c r="F70" s="147">
        <v>4</v>
      </c>
      <c r="G70" s="146" t="s">
        <v>153</v>
      </c>
      <c r="H70" s="147">
        <v>5</v>
      </c>
      <c r="I70" s="146">
        <v>7</v>
      </c>
      <c r="J70" s="146" t="s">
        <v>153</v>
      </c>
      <c r="K70" s="146">
        <v>9</v>
      </c>
      <c r="L70" s="146" t="s">
        <v>153</v>
      </c>
      <c r="M70" s="146">
        <v>5</v>
      </c>
      <c r="N70" s="146" t="s">
        <v>153</v>
      </c>
      <c r="O70" s="148">
        <v>37</v>
      </c>
      <c r="P70" s="146">
        <v>17</v>
      </c>
      <c r="Q70" s="149">
        <v>54</v>
      </c>
    </row>
    <row r="71" spans="1:17" ht="15">
      <c r="A71" s="95" t="s">
        <v>274</v>
      </c>
      <c r="B71" s="110" t="s">
        <v>275</v>
      </c>
      <c r="C71" s="146">
        <v>0</v>
      </c>
      <c r="D71" s="147" t="s">
        <v>153</v>
      </c>
      <c r="E71" s="146" t="s">
        <v>153</v>
      </c>
      <c r="F71" s="147" t="s">
        <v>153</v>
      </c>
      <c r="G71" s="146">
        <v>13</v>
      </c>
      <c r="H71" s="147">
        <v>6</v>
      </c>
      <c r="I71" s="146">
        <v>6</v>
      </c>
      <c r="J71" s="146" t="s">
        <v>153</v>
      </c>
      <c r="K71" s="146">
        <v>15</v>
      </c>
      <c r="L71" s="146">
        <v>5</v>
      </c>
      <c r="M71" s="146" t="s">
        <v>153</v>
      </c>
      <c r="N71" s="146" t="s">
        <v>153</v>
      </c>
      <c r="O71" s="148">
        <v>43</v>
      </c>
      <c r="P71" s="146">
        <v>18</v>
      </c>
      <c r="Q71" s="149">
        <v>61</v>
      </c>
    </row>
    <row r="72" spans="1:17" ht="15">
      <c r="A72" s="95" t="s">
        <v>276</v>
      </c>
      <c r="B72" s="110" t="s">
        <v>277</v>
      </c>
      <c r="C72" s="146">
        <v>13</v>
      </c>
      <c r="D72" s="147">
        <v>16</v>
      </c>
      <c r="E72" s="146">
        <v>15</v>
      </c>
      <c r="F72" s="147">
        <v>15</v>
      </c>
      <c r="G72" s="146">
        <v>27</v>
      </c>
      <c r="H72" s="147">
        <v>17</v>
      </c>
      <c r="I72" s="146">
        <v>46</v>
      </c>
      <c r="J72" s="146">
        <v>19</v>
      </c>
      <c r="K72" s="146">
        <v>44</v>
      </c>
      <c r="L72" s="146">
        <v>7</v>
      </c>
      <c r="M72" s="146">
        <v>25</v>
      </c>
      <c r="N72" s="146">
        <v>6</v>
      </c>
      <c r="O72" s="148">
        <v>170</v>
      </c>
      <c r="P72" s="146">
        <v>80</v>
      </c>
      <c r="Q72" s="149">
        <v>250</v>
      </c>
    </row>
    <row r="73" spans="1:17" ht="15">
      <c r="A73" s="95" t="s">
        <v>278</v>
      </c>
      <c r="B73" s="110" t="s">
        <v>279</v>
      </c>
      <c r="C73" s="146" t="s">
        <v>153</v>
      </c>
      <c r="D73" s="147">
        <v>4</v>
      </c>
      <c r="E73" s="146" t="s">
        <v>153</v>
      </c>
      <c r="F73" s="147" t="s">
        <v>153</v>
      </c>
      <c r="G73" s="146">
        <v>17</v>
      </c>
      <c r="H73" s="147">
        <v>8</v>
      </c>
      <c r="I73" s="146">
        <v>19</v>
      </c>
      <c r="J73" s="146">
        <v>4</v>
      </c>
      <c r="K73" s="146">
        <v>13</v>
      </c>
      <c r="L73" s="146">
        <v>8</v>
      </c>
      <c r="M73" s="146">
        <v>11</v>
      </c>
      <c r="N73" s="146" t="s">
        <v>153</v>
      </c>
      <c r="O73" s="148">
        <v>69</v>
      </c>
      <c r="P73" s="146">
        <v>30</v>
      </c>
      <c r="Q73" s="149">
        <v>99</v>
      </c>
    </row>
    <row r="74" spans="1:17" ht="15">
      <c r="A74" s="95" t="s">
        <v>280</v>
      </c>
      <c r="B74" s="110" t="s">
        <v>267</v>
      </c>
      <c r="C74" s="146">
        <v>36</v>
      </c>
      <c r="D74" s="147">
        <v>59</v>
      </c>
      <c r="E74" s="146">
        <v>62</v>
      </c>
      <c r="F74" s="147">
        <v>70</v>
      </c>
      <c r="G74" s="146">
        <v>133</v>
      </c>
      <c r="H74" s="147">
        <v>64</v>
      </c>
      <c r="I74" s="146">
        <v>181</v>
      </c>
      <c r="J74" s="146">
        <v>80</v>
      </c>
      <c r="K74" s="146">
        <v>191</v>
      </c>
      <c r="L74" s="146">
        <v>58</v>
      </c>
      <c r="M74" s="146">
        <v>129</v>
      </c>
      <c r="N74" s="146">
        <v>24</v>
      </c>
      <c r="O74" s="148">
        <v>732</v>
      </c>
      <c r="P74" s="146">
        <v>355</v>
      </c>
      <c r="Q74" s="149">
        <v>1087</v>
      </c>
    </row>
    <row r="75" spans="1:17" ht="15">
      <c r="A75" s="95" t="s">
        <v>281</v>
      </c>
      <c r="B75" s="110" t="s">
        <v>282</v>
      </c>
      <c r="C75" s="146">
        <v>12</v>
      </c>
      <c r="D75" s="147">
        <v>13</v>
      </c>
      <c r="E75" s="146">
        <v>19</v>
      </c>
      <c r="F75" s="147">
        <v>17</v>
      </c>
      <c r="G75" s="146">
        <v>28</v>
      </c>
      <c r="H75" s="147">
        <v>12</v>
      </c>
      <c r="I75" s="146">
        <v>28</v>
      </c>
      <c r="J75" s="146">
        <v>17</v>
      </c>
      <c r="K75" s="146">
        <v>48</v>
      </c>
      <c r="L75" s="146">
        <v>16</v>
      </c>
      <c r="M75" s="146">
        <v>23</v>
      </c>
      <c r="N75" s="146">
        <v>9</v>
      </c>
      <c r="O75" s="148">
        <v>158</v>
      </c>
      <c r="P75" s="146">
        <v>84</v>
      </c>
      <c r="Q75" s="149">
        <v>242</v>
      </c>
    </row>
    <row r="76" spans="1:17" ht="15">
      <c r="A76" s="95" t="s">
        <v>283</v>
      </c>
      <c r="B76" s="110" t="s">
        <v>284</v>
      </c>
      <c r="C76" s="146">
        <v>5</v>
      </c>
      <c r="D76" s="147">
        <v>11</v>
      </c>
      <c r="E76" s="146">
        <v>32</v>
      </c>
      <c r="F76" s="147">
        <v>15</v>
      </c>
      <c r="G76" s="146">
        <v>33</v>
      </c>
      <c r="H76" s="147">
        <v>23</v>
      </c>
      <c r="I76" s="146">
        <v>67</v>
      </c>
      <c r="J76" s="146">
        <v>28</v>
      </c>
      <c r="K76" s="146">
        <v>36</v>
      </c>
      <c r="L76" s="146">
        <v>17</v>
      </c>
      <c r="M76" s="146">
        <v>29</v>
      </c>
      <c r="N76" s="146">
        <v>9</v>
      </c>
      <c r="O76" s="148">
        <v>202</v>
      </c>
      <c r="P76" s="146">
        <v>103</v>
      </c>
      <c r="Q76" s="149">
        <v>305</v>
      </c>
    </row>
    <row r="77" spans="1:17" ht="15">
      <c r="A77" s="95" t="s">
        <v>285</v>
      </c>
      <c r="B77" s="110" t="s">
        <v>286</v>
      </c>
      <c r="C77" s="146" t="s">
        <v>153</v>
      </c>
      <c r="D77" s="147" t="s">
        <v>153</v>
      </c>
      <c r="E77" s="146" t="s">
        <v>153</v>
      </c>
      <c r="F77" s="147" t="s">
        <v>153</v>
      </c>
      <c r="G77" s="146">
        <v>12</v>
      </c>
      <c r="H77" s="147">
        <v>7</v>
      </c>
      <c r="I77" s="146">
        <v>18</v>
      </c>
      <c r="J77" s="146">
        <v>6</v>
      </c>
      <c r="K77" s="146">
        <v>13</v>
      </c>
      <c r="L77" s="146">
        <v>6</v>
      </c>
      <c r="M77" s="146" t="s">
        <v>153</v>
      </c>
      <c r="N77" s="146" t="s">
        <v>153</v>
      </c>
      <c r="O77" s="148">
        <v>55</v>
      </c>
      <c r="P77" s="146">
        <v>32</v>
      </c>
      <c r="Q77" s="149">
        <v>87</v>
      </c>
    </row>
    <row r="78" spans="1:17" ht="15">
      <c r="A78" s="95" t="s">
        <v>287</v>
      </c>
      <c r="B78" s="110" t="s">
        <v>288</v>
      </c>
      <c r="C78" s="146">
        <v>20</v>
      </c>
      <c r="D78" s="147">
        <v>18</v>
      </c>
      <c r="E78" s="146">
        <v>22</v>
      </c>
      <c r="F78" s="147">
        <v>17</v>
      </c>
      <c r="G78" s="146">
        <v>24</v>
      </c>
      <c r="H78" s="147">
        <v>24</v>
      </c>
      <c r="I78" s="146">
        <v>37</v>
      </c>
      <c r="J78" s="146">
        <v>19</v>
      </c>
      <c r="K78" s="146">
        <v>57</v>
      </c>
      <c r="L78" s="146">
        <v>23</v>
      </c>
      <c r="M78" s="146">
        <v>27</v>
      </c>
      <c r="N78" s="146">
        <v>7</v>
      </c>
      <c r="O78" s="148">
        <v>187</v>
      </c>
      <c r="P78" s="146">
        <v>108</v>
      </c>
      <c r="Q78" s="149">
        <v>295</v>
      </c>
    </row>
    <row r="79" spans="1:17" ht="15">
      <c r="A79" s="95" t="s">
        <v>289</v>
      </c>
      <c r="B79" s="110" t="s">
        <v>290</v>
      </c>
      <c r="C79" s="146">
        <v>10</v>
      </c>
      <c r="D79" s="147">
        <v>13</v>
      </c>
      <c r="E79" s="146">
        <v>11</v>
      </c>
      <c r="F79" s="147" t="s">
        <v>153</v>
      </c>
      <c r="G79" s="146">
        <v>21</v>
      </c>
      <c r="H79" s="147">
        <v>14</v>
      </c>
      <c r="I79" s="146">
        <v>31</v>
      </c>
      <c r="J79" s="146">
        <v>12</v>
      </c>
      <c r="K79" s="146">
        <v>30</v>
      </c>
      <c r="L79" s="146">
        <v>10</v>
      </c>
      <c r="M79" s="146">
        <v>13</v>
      </c>
      <c r="N79" s="146" t="s">
        <v>153</v>
      </c>
      <c r="O79" s="148">
        <v>116</v>
      </c>
      <c r="P79" s="146">
        <v>55</v>
      </c>
      <c r="Q79" s="149">
        <v>171</v>
      </c>
    </row>
    <row r="80" spans="1:17" ht="15">
      <c r="A80" s="119" t="s">
        <v>291</v>
      </c>
      <c r="B80" s="120" t="s">
        <v>292</v>
      </c>
      <c r="C80" s="146">
        <v>8</v>
      </c>
      <c r="D80" s="147">
        <v>8</v>
      </c>
      <c r="E80" s="146">
        <v>12</v>
      </c>
      <c r="F80" s="147">
        <v>8</v>
      </c>
      <c r="G80" s="146">
        <v>16</v>
      </c>
      <c r="H80" s="147">
        <v>10</v>
      </c>
      <c r="I80" s="146">
        <v>41</v>
      </c>
      <c r="J80" s="146">
        <v>11</v>
      </c>
      <c r="K80" s="146">
        <v>35</v>
      </c>
      <c r="L80" s="146">
        <v>7</v>
      </c>
      <c r="M80" s="146">
        <v>14</v>
      </c>
      <c r="N80" s="146">
        <v>9</v>
      </c>
      <c r="O80" s="148">
        <v>126</v>
      </c>
      <c r="P80" s="146">
        <v>53</v>
      </c>
      <c r="Q80" s="149">
        <v>179</v>
      </c>
    </row>
    <row r="81" spans="1:17" ht="15">
      <c r="A81" s="105" t="s">
        <v>293</v>
      </c>
      <c r="B81" s="111" t="s">
        <v>542</v>
      </c>
      <c r="C81" s="106">
        <v>86</v>
      </c>
      <c r="D81" s="150">
        <v>85</v>
      </c>
      <c r="E81" s="106">
        <v>96</v>
      </c>
      <c r="F81" s="150">
        <v>94</v>
      </c>
      <c r="G81" s="106">
        <v>166</v>
      </c>
      <c r="H81" s="150">
        <v>121</v>
      </c>
      <c r="I81" s="106">
        <v>275</v>
      </c>
      <c r="J81" s="106">
        <v>120</v>
      </c>
      <c r="K81" s="106">
        <v>304</v>
      </c>
      <c r="L81" s="106">
        <v>94</v>
      </c>
      <c r="M81" s="106">
        <v>180</v>
      </c>
      <c r="N81" s="106">
        <v>38</v>
      </c>
      <c r="O81" s="151">
        <v>1107</v>
      </c>
      <c r="P81" s="106">
        <v>552</v>
      </c>
      <c r="Q81" s="152">
        <v>1659</v>
      </c>
    </row>
    <row r="82" spans="1:17" ht="15">
      <c r="A82" s="95" t="s">
        <v>294</v>
      </c>
      <c r="B82" s="110" t="s">
        <v>295</v>
      </c>
      <c r="C82" s="146" t="s">
        <v>153</v>
      </c>
      <c r="D82" s="147">
        <v>6</v>
      </c>
      <c r="E82" s="146" t="s">
        <v>153</v>
      </c>
      <c r="F82" s="147">
        <v>7</v>
      </c>
      <c r="G82" s="146" t="s">
        <v>153</v>
      </c>
      <c r="H82" s="147">
        <v>8</v>
      </c>
      <c r="I82" s="146">
        <v>12</v>
      </c>
      <c r="J82" s="146">
        <v>10</v>
      </c>
      <c r="K82" s="146" t="s">
        <v>153</v>
      </c>
      <c r="L82" s="146">
        <v>7</v>
      </c>
      <c r="M82" s="146">
        <v>10</v>
      </c>
      <c r="N82" s="146">
        <v>6</v>
      </c>
      <c r="O82" s="148">
        <v>55</v>
      </c>
      <c r="P82" s="146">
        <v>44</v>
      </c>
      <c r="Q82" s="149">
        <v>99</v>
      </c>
    </row>
    <row r="83" spans="1:17" ht="15">
      <c r="A83" s="95" t="s">
        <v>296</v>
      </c>
      <c r="B83" s="110" t="s">
        <v>297</v>
      </c>
      <c r="C83" s="146" t="s">
        <v>153</v>
      </c>
      <c r="D83" s="147" t="s">
        <v>153</v>
      </c>
      <c r="E83" s="146" t="s">
        <v>153</v>
      </c>
      <c r="F83" s="147" t="s">
        <v>153</v>
      </c>
      <c r="G83" s="146" t="s">
        <v>153</v>
      </c>
      <c r="H83" s="147" t="s">
        <v>153</v>
      </c>
      <c r="I83" s="146">
        <v>7</v>
      </c>
      <c r="J83" s="146" t="s">
        <v>153</v>
      </c>
      <c r="K83" s="146" t="s">
        <v>153</v>
      </c>
      <c r="L83" s="146" t="s">
        <v>153</v>
      </c>
      <c r="M83" s="146">
        <v>6</v>
      </c>
      <c r="N83" s="146" t="s">
        <v>153</v>
      </c>
      <c r="O83" s="148">
        <v>24</v>
      </c>
      <c r="P83" s="146">
        <v>13</v>
      </c>
      <c r="Q83" s="149">
        <v>37</v>
      </c>
    </row>
    <row r="84" spans="1:17" ht="15">
      <c r="A84" s="95" t="s">
        <v>298</v>
      </c>
      <c r="B84" s="110" t="s">
        <v>299</v>
      </c>
      <c r="C84" s="146">
        <v>6</v>
      </c>
      <c r="D84" s="147">
        <v>5</v>
      </c>
      <c r="E84" s="146">
        <v>14</v>
      </c>
      <c r="F84" s="147">
        <v>14</v>
      </c>
      <c r="G84" s="146">
        <v>15</v>
      </c>
      <c r="H84" s="147">
        <v>12</v>
      </c>
      <c r="I84" s="146">
        <v>25</v>
      </c>
      <c r="J84" s="146">
        <v>14</v>
      </c>
      <c r="K84" s="146">
        <v>27</v>
      </c>
      <c r="L84" s="146">
        <v>5</v>
      </c>
      <c r="M84" s="146">
        <v>22</v>
      </c>
      <c r="N84" s="146">
        <v>8</v>
      </c>
      <c r="O84" s="148">
        <v>109</v>
      </c>
      <c r="P84" s="146">
        <v>58</v>
      </c>
      <c r="Q84" s="149">
        <v>167</v>
      </c>
    </row>
    <row r="85" spans="1:17" ht="15">
      <c r="A85" s="95" t="s">
        <v>300</v>
      </c>
      <c r="B85" s="110" t="s">
        <v>301</v>
      </c>
      <c r="C85" s="146" t="s">
        <v>153</v>
      </c>
      <c r="D85" s="147">
        <v>9</v>
      </c>
      <c r="E85" s="146" t="s">
        <v>153</v>
      </c>
      <c r="F85" s="147">
        <v>13</v>
      </c>
      <c r="G85" s="146">
        <v>12</v>
      </c>
      <c r="H85" s="147">
        <v>17</v>
      </c>
      <c r="I85" s="146">
        <v>31</v>
      </c>
      <c r="J85" s="146" t="s">
        <v>153</v>
      </c>
      <c r="K85" s="146">
        <v>27</v>
      </c>
      <c r="L85" s="146">
        <v>14</v>
      </c>
      <c r="M85" s="146">
        <v>25</v>
      </c>
      <c r="N85" s="146" t="s">
        <v>153</v>
      </c>
      <c r="O85" s="148">
        <v>108</v>
      </c>
      <c r="P85" s="146">
        <v>65</v>
      </c>
      <c r="Q85" s="149">
        <v>173</v>
      </c>
    </row>
    <row r="86" spans="1:17" ht="15">
      <c r="A86" s="95" t="s">
        <v>302</v>
      </c>
      <c r="B86" s="110" t="s">
        <v>303</v>
      </c>
      <c r="C86" s="146">
        <v>8</v>
      </c>
      <c r="D86" s="147">
        <v>7</v>
      </c>
      <c r="E86" s="146">
        <v>5</v>
      </c>
      <c r="F86" s="147" t="s">
        <v>153</v>
      </c>
      <c r="G86" s="146">
        <v>13</v>
      </c>
      <c r="H86" s="147">
        <v>10</v>
      </c>
      <c r="I86" s="146">
        <v>20</v>
      </c>
      <c r="J86" s="146">
        <v>8</v>
      </c>
      <c r="K86" s="146">
        <v>33</v>
      </c>
      <c r="L86" s="146">
        <v>7</v>
      </c>
      <c r="M86" s="146">
        <v>13</v>
      </c>
      <c r="N86" s="146" t="s">
        <v>153</v>
      </c>
      <c r="O86" s="148">
        <v>92</v>
      </c>
      <c r="P86" s="146">
        <v>39</v>
      </c>
      <c r="Q86" s="149">
        <v>131</v>
      </c>
    </row>
    <row r="87" spans="1:17" ht="15">
      <c r="A87" s="95" t="s">
        <v>304</v>
      </c>
      <c r="B87" s="110" t="s">
        <v>305</v>
      </c>
      <c r="C87" s="146">
        <v>5</v>
      </c>
      <c r="D87" s="147" t="s">
        <v>153</v>
      </c>
      <c r="E87" s="146">
        <v>6</v>
      </c>
      <c r="F87" s="147">
        <v>7</v>
      </c>
      <c r="G87" s="146">
        <v>14</v>
      </c>
      <c r="H87" s="147" t="s">
        <v>153</v>
      </c>
      <c r="I87" s="146">
        <v>18</v>
      </c>
      <c r="J87" s="146">
        <v>9</v>
      </c>
      <c r="K87" s="146">
        <v>23</v>
      </c>
      <c r="L87" s="146" t="s">
        <v>153</v>
      </c>
      <c r="M87" s="146">
        <v>5</v>
      </c>
      <c r="N87" s="146" t="s">
        <v>153</v>
      </c>
      <c r="O87" s="148">
        <v>71</v>
      </c>
      <c r="P87" s="146">
        <v>29</v>
      </c>
      <c r="Q87" s="149">
        <v>100</v>
      </c>
    </row>
    <row r="88" spans="1:17" ht="15">
      <c r="A88" s="95" t="s">
        <v>306</v>
      </c>
      <c r="B88" s="110" t="s">
        <v>307</v>
      </c>
      <c r="C88" s="146">
        <v>40</v>
      </c>
      <c r="D88" s="147">
        <v>38</v>
      </c>
      <c r="E88" s="146">
        <v>47</v>
      </c>
      <c r="F88" s="147">
        <v>32</v>
      </c>
      <c r="G88" s="146">
        <v>77</v>
      </c>
      <c r="H88" s="147">
        <v>46</v>
      </c>
      <c r="I88" s="146">
        <v>112</v>
      </c>
      <c r="J88" s="146">
        <v>41</v>
      </c>
      <c r="K88" s="146">
        <v>109</v>
      </c>
      <c r="L88" s="146">
        <v>34</v>
      </c>
      <c r="M88" s="146">
        <v>68</v>
      </c>
      <c r="N88" s="146">
        <v>9</v>
      </c>
      <c r="O88" s="148">
        <v>453</v>
      </c>
      <c r="P88" s="146">
        <v>200</v>
      </c>
      <c r="Q88" s="149">
        <v>653</v>
      </c>
    </row>
    <row r="89" spans="1:17" ht="15">
      <c r="A89" s="119" t="s">
        <v>308</v>
      </c>
      <c r="B89" s="120" t="s">
        <v>309</v>
      </c>
      <c r="C89" s="146">
        <v>13</v>
      </c>
      <c r="D89" s="147">
        <v>14</v>
      </c>
      <c r="E89" s="146">
        <v>17</v>
      </c>
      <c r="F89" s="147">
        <v>16</v>
      </c>
      <c r="G89" s="146">
        <v>22</v>
      </c>
      <c r="H89" s="147">
        <v>20</v>
      </c>
      <c r="I89" s="146">
        <v>50</v>
      </c>
      <c r="J89" s="146">
        <v>26</v>
      </c>
      <c r="K89" s="146">
        <v>62</v>
      </c>
      <c r="L89" s="146">
        <v>23</v>
      </c>
      <c r="M89" s="146">
        <v>31</v>
      </c>
      <c r="N89" s="146">
        <v>5</v>
      </c>
      <c r="O89" s="148">
        <v>195</v>
      </c>
      <c r="P89" s="146">
        <v>104</v>
      </c>
      <c r="Q89" s="149">
        <v>299</v>
      </c>
    </row>
    <row r="90" spans="1:17" ht="15">
      <c r="A90" s="105" t="s">
        <v>310</v>
      </c>
      <c r="B90" s="111" t="s">
        <v>543</v>
      </c>
      <c r="C90" s="106">
        <v>85</v>
      </c>
      <c r="D90" s="150">
        <v>134</v>
      </c>
      <c r="E90" s="106">
        <v>135</v>
      </c>
      <c r="F90" s="150">
        <v>127</v>
      </c>
      <c r="G90" s="106">
        <v>236</v>
      </c>
      <c r="H90" s="150">
        <v>164</v>
      </c>
      <c r="I90" s="106">
        <v>356</v>
      </c>
      <c r="J90" s="106">
        <v>184</v>
      </c>
      <c r="K90" s="106">
        <v>353</v>
      </c>
      <c r="L90" s="106">
        <v>117</v>
      </c>
      <c r="M90" s="106">
        <v>212</v>
      </c>
      <c r="N90" s="106">
        <v>39</v>
      </c>
      <c r="O90" s="151">
        <v>1377</v>
      </c>
      <c r="P90" s="106">
        <v>765</v>
      </c>
      <c r="Q90" s="152">
        <v>2142</v>
      </c>
    </row>
    <row r="91" spans="1:17" ht="15">
      <c r="A91" s="95" t="s">
        <v>312</v>
      </c>
      <c r="B91" s="110" t="s">
        <v>313</v>
      </c>
      <c r="C91" s="146">
        <v>0</v>
      </c>
      <c r="D91" s="147" t="s">
        <v>153</v>
      </c>
      <c r="E91" s="146" t="s">
        <v>153</v>
      </c>
      <c r="F91" s="147">
        <v>5</v>
      </c>
      <c r="G91" s="146">
        <v>10</v>
      </c>
      <c r="H91" s="147" t="s">
        <v>153</v>
      </c>
      <c r="I91" s="146">
        <v>12</v>
      </c>
      <c r="J91" s="146">
        <v>7</v>
      </c>
      <c r="K91" s="146" t="s">
        <v>153</v>
      </c>
      <c r="L91" s="146">
        <v>4</v>
      </c>
      <c r="M91" s="146">
        <v>7</v>
      </c>
      <c r="N91" s="146" t="s">
        <v>153</v>
      </c>
      <c r="O91" s="148">
        <v>38</v>
      </c>
      <c r="P91" s="146">
        <v>22</v>
      </c>
      <c r="Q91" s="149">
        <v>60</v>
      </c>
    </row>
    <row r="92" spans="1:17" ht="15">
      <c r="A92" s="95" t="s">
        <v>314</v>
      </c>
      <c r="B92" s="110" t="s">
        <v>315</v>
      </c>
      <c r="C92" s="146" t="s">
        <v>153</v>
      </c>
      <c r="D92" s="147" t="s">
        <v>153</v>
      </c>
      <c r="E92" s="146" t="s">
        <v>153</v>
      </c>
      <c r="F92" s="147" t="s">
        <v>153</v>
      </c>
      <c r="G92" s="146">
        <v>6</v>
      </c>
      <c r="H92" s="147" t="s">
        <v>153</v>
      </c>
      <c r="I92" s="146">
        <v>11</v>
      </c>
      <c r="J92" s="146">
        <v>5</v>
      </c>
      <c r="K92" s="146" t="s">
        <v>153</v>
      </c>
      <c r="L92" s="146" t="s">
        <v>153</v>
      </c>
      <c r="M92" s="146" t="s">
        <v>153</v>
      </c>
      <c r="N92" s="146" t="s">
        <v>153</v>
      </c>
      <c r="O92" s="148">
        <v>29</v>
      </c>
      <c r="P92" s="146">
        <v>20</v>
      </c>
      <c r="Q92" s="149">
        <v>49</v>
      </c>
    </row>
    <row r="93" spans="1:17" ht="15">
      <c r="A93" s="95" t="s">
        <v>316</v>
      </c>
      <c r="B93" s="110" t="s">
        <v>317</v>
      </c>
      <c r="C93" s="146" t="s">
        <v>153</v>
      </c>
      <c r="D93" s="147" t="s">
        <v>153</v>
      </c>
      <c r="E93" s="146" t="s">
        <v>153</v>
      </c>
      <c r="F93" s="147" t="s">
        <v>153</v>
      </c>
      <c r="G93" s="146">
        <v>7</v>
      </c>
      <c r="H93" s="147" t="s">
        <v>153</v>
      </c>
      <c r="I93" s="146">
        <v>15</v>
      </c>
      <c r="J93" s="146">
        <v>5</v>
      </c>
      <c r="K93" s="146">
        <v>11</v>
      </c>
      <c r="L93" s="146" t="s">
        <v>153</v>
      </c>
      <c r="M93" s="146">
        <v>7</v>
      </c>
      <c r="N93" s="146" t="s">
        <v>153</v>
      </c>
      <c r="O93" s="148">
        <v>48</v>
      </c>
      <c r="P93" s="146">
        <v>15</v>
      </c>
      <c r="Q93" s="149">
        <v>63</v>
      </c>
    </row>
    <row r="94" spans="1:17" ht="15">
      <c r="A94" s="95" t="s">
        <v>318</v>
      </c>
      <c r="B94" s="110" t="s">
        <v>319</v>
      </c>
      <c r="C94" s="146">
        <v>8</v>
      </c>
      <c r="D94" s="147">
        <v>8</v>
      </c>
      <c r="E94" s="146">
        <v>9</v>
      </c>
      <c r="F94" s="147" t="s">
        <v>153</v>
      </c>
      <c r="G94" s="146">
        <v>9</v>
      </c>
      <c r="H94" s="147">
        <v>13</v>
      </c>
      <c r="I94" s="146">
        <v>26</v>
      </c>
      <c r="J94" s="146">
        <v>15</v>
      </c>
      <c r="K94" s="146">
        <v>24</v>
      </c>
      <c r="L94" s="146">
        <v>6</v>
      </c>
      <c r="M94" s="146">
        <v>16</v>
      </c>
      <c r="N94" s="146" t="s">
        <v>153</v>
      </c>
      <c r="O94" s="148">
        <v>92</v>
      </c>
      <c r="P94" s="146">
        <v>47</v>
      </c>
      <c r="Q94" s="149">
        <v>139</v>
      </c>
    </row>
    <row r="95" spans="1:17" ht="15">
      <c r="A95" s="95" t="s">
        <v>320</v>
      </c>
      <c r="B95" s="110" t="s">
        <v>321</v>
      </c>
      <c r="C95" s="146" t="s">
        <v>153</v>
      </c>
      <c r="D95" s="147">
        <v>15</v>
      </c>
      <c r="E95" s="146">
        <v>11</v>
      </c>
      <c r="F95" s="147" t="s">
        <v>153</v>
      </c>
      <c r="G95" s="146">
        <v>16</v>
      </c>
      <c r="H95" s="147">
        <v>6</v>
      </c>
      <c r="I95" s="146">
        <v>29</v>
      </c>
      <c r="J95" s="146">
        <v>11</v>
      </c>
      <c r="K95" s="146">
        <v>21</v>
      </c>
      <c r="L95" s="146">
        <v>9</v>
      </c>
      <c r="M95" s="146" t="s">
        <v>153</v>
      </c>
      <c r="N95" s="146" t="s">
        <v>153</v>
      </c>
      <c r="O95" s="148">
        <v>89</v>
      </c>
      <c r="P95" s="146">
        <v>54</v>
      </c>
      <c r="Q95" s="149">
        <v>143</v>
      </c>
    </row>
    <row r="96" spans="1:17" ht="15">
      <c r="A96" s="95" t="s">
        <v>322</v>
      </c>
      <c r="B96" s="110" t="s">
        <v>323</v>
      </c>
      <c r="C96" s="146" t="s">
        <v>153</v>
      </c>
      <c r="D96" s="147">
        <v>6</v>
      </c>
      <c r="E96" s="146" t="s">
        <v>153</v>
      </c>
      <c r="F96" s="147">
        <v>4</v>
      </c>
      <c r="G96" s="146">
        <v>4</v>
      </c>
      <c r="H96" s="147">
        <v>7</v>
      </c>
      <c r="I96" s="146">
        <v>11</v>
      </c>
      <c r="J96" s="146">
        <v>7</v>
      </c>
      <c r="K96" s="146">
        <v>9</v>
      </c>
      <c r="L96" s="146">
        <v>4</v>
      </c>
      <c r="M96" s="146">
        <v>7</v>
      </c>
      <c r="N96" s="146">
        <v>0</v>
      </c>
      <c r="O96" s="148">
        <v>36</v>
      </c>
      <c r="P96" s="146">
        <v>28</v>
      </c>
      <c r="Q96" s="149">
        <v>64</v>
      </c>
    </row>
    <row r="97" spans="1:17" ht="15">
      <c r="A97" s="95" t="s">
        <v>324</v>
      </c>
      <c r="B97" s="110" t="s">
        <v>311</v>
      </c>
      <c r="C97" s="146">
        <v>20</v>
      </c>
      <c r="D97" s="147">
        <v>25</v>
      </c>
      <c r="E97" s="146">
        <v>37</v>
      </c>
      <c r="F97" s="147">
        <v>39</v>
      </c>
      <c r="G97" s="146">
        <v>56</v>
      </c>
      <c r="H97" s="147">
        <v>43</v>
      </c>
      <c r="I97" s="146">
        <v>71</v>
      </c>
      <c r="J97" s="146">
        <v>49</v>
      </c>
      <c r="K97" s="146">
        <v>74</v>
      </c>
      <c r="L97" s="146">
        <v>28</v>
      </c>
      <c r="M97" s="146">
        <v>58</v>
      </c>
      <c r="N97" s="146">
        <v>10</v>
      </c>
      <c r="O97" s="148">
        <v>316</v>
      </c>
      <c r="P97" s="146">
        <v>194</v>
      </c>
      <c r="Q97" s="149">
        <v>510</v>
      </c>
    </row>
    <row r="98" spans="1:17" ht="15">
      <c r="A98" s="95" t="s">
        <v>325</v>
      </c>
      <c r="B98" s="110" t="s">
        <v>326</v>
      </c>
      <c r="C98" s="146">
        <v>6</v>
      </c>
      <c r="D98" s="147">
        <v>7</v>
      </c>
      <c r="E98" s="146">
        <v>14</v>
      </c>
      <c r="F98" s="147" t="s">
        <v>153</v>
      </c>
      <c r="G98" s="146">
        <v>25</v>
      </c>
      <c r="H98" s="147">
        <v>11</v>
      </c>
      <c r="I98" s="146">
        <v>25</v>
      </c>
      <c r="J98" s="146">
        <v>18</v>
      </c>
      <c r="K98" s="146">
        <v>33</v>
      </c>
      <c r="L98" s="146">
        <v>17</v>
      </c>
      <c r="M98" s="146">
        <v>20</v>
      </c>
      <c r="N98" s="146" t="s">
        <v>153</v>
      </c>
      <c r="O98" s="148">
        <v>123</v>
      </c>
      <c r="P98" s="146">
        <v>66</v>
      </c>
      <c r="Q98" s="149">
        <v>189</v>
      </c>
    </row>
    <row r="99" spans="1:17" ht="15">
      <c r="A99" s="95" t="s">
        <v>327</v>
      </c>
      <c r="B99" s="110" t="s">
        <v>328</v>
      </c>
      <c r="C99" s="146">
        <v>13</v>
      </c>
      <c r="D99" s="147">
        <v>17</v>
      </c>
      <c r="E99" s="146">
        <v>10</v>
      </c>
      <c r="F99" s="147" t="s">
        <v>153</v>
      </c>
      <c r="G99" s="146">
        <v>30</v>
      </c>
      <c r="H99" s="147">
        <v>25</v>
      </c>
      <c r="I99" s="146">
        <v>41</v>
      </c>
      <c r="J99" s="146">
        <v>15</v>
      </c>
      <c r="K99" s="146">
        <v>43</v>
      </c>
      <c r="L99" s="146">
        <v>12</v>
      </c>
      <c r="M99" s="146">
        <v>22</v>
      </c>
      <c r="N99" s="146" t="s">
        <v>153</v>
      </c>
      <c r="O99" s="148">
        <v>159</v>
      </c>
      <c r="P99" s="146">
        <v>85</v>
      </c>
      <c r="Q99" s="149">
        <v>244</v>
      </c>
    </row>
    <row r="100" spans="1:17" ht="15">
      <c r="A100" s="95" t="s">
        <v>329</v>
      </c>
      <c r="B100" s="110" t="s">
        <v>330</v>
      </c>
      <c r="C100" s="146">
        <v>23</v>
      </c>
      <c r="D100" s="147">
        <v>36</v>
      </c>
      <c r="E100" s="146">
        <v>30</v>
      </c>
      <c r="F100" s="147">
        <v>24</v>
      </c>
      <c r="G100" s="146">
        <v>48</v>
      </c>
      <c r="H100" s="147">
        <v>33</v>
      </c>
      <c r="I100" s="146">
        <v>71</v>
      </c>
      <c r="J100" s="146">
        <v>34</v>
      </c>
      <c r="K100" s="146">
        <v>74</v>
      </c>
      <c r="L100" s="146">
        <v>18</v>
      </c>
      <c r="M100" s="146">
        <v>38</v>
      </c>
      <c r="N100" s="146">
        <v>10</v>
      </c>
      <c r="O100" s="148">
        <v>284</v>
      </c>
      <c r="P100" s="146">
        <v>155</v>
      </c>
      <c r="Q100" s="149">
        <v>439</v>
      </c>
    </row>
    <row r="101" spans="1:17" ht="15">
      <c r="A101" s="95" t="s">
        <v>331</v>
      </c>
      <c r="B101" s="110" t="s">
        <v>332</v>
      </c>
      <c r="C101" s="146" t="s">
        <v>153</v>
      </c>
      <c r="D101" s="147">
        <v>6</v>
      </c>
      <c r="E101" s="146" t="s">
        <v>153</v>
      </c>
      <c r="F101" s="147" t="s">
        <v>153</v>
      </c>
      <c r="G101" s="146">
        <v>16</v>
      </c>
      <c r="H101" s="147">
        <v>11</v>
      </c>
      <c r="I101" s="146">
        <v>22</v>
      </c>
      <c r="J101" s="146">
        <v>8</v>
      </c>
      <c r="K101" s="146">
        <v>32</v>
      </c>
      <c r="L101" s="146">
        <v>9</v>
      </c>
      <c r="M101" s="146">
        <v>14</v>
      </c>
      <c r="N101" s="146" t="s">
        <v>153</v>
      </c>
      <c r="O101" s="148">
        <v>91</v>
      </c>
      <c r="P101" s="146">
        <v>40</v>
      </c>
      <c r="Q101" s="149">
        <v>131</v>
      </c>
    </row>
    <row r="102" spans="1:17" ht="15">
      <c r="A102" s="119" t="s">
        <v>333</v>
      </c>
      <c r="B102" s="120" t="s">
        <v>334</v>
      </c>
      <c r="C102" s="146">
        <v>4</v>
      </c>
      <c r="D102" s="147">
        <v>8</v>
      </c>
      <c r="E102" s="146">
        <v>6</v>
      </c>
      <c r="F102" s="147" t="s">
        <v>153</v>
      </c>
      <c r="G102" s="146">
        <v>9</v>
      </c>
      <c r="H102" s="147">
        <v>6</v>
      </c>
      <c r="I102" s="146">
        <v>22</v>
      </c>
      <c r="J102" s="146">
        <v>10</v>
      </c>
      <c r="K102" s="146">
        <v>20</v>
      </c>
      <c r="L102" s="146">
        <v>6</v>
      </c>
      <c r="M102" s="146">
        <v>11</v>
      </c>
      <c r="N102" s="146" t="s">
        <v>153</v>
      </c>
      <c r="O102" s="148">
        <v>72</v>
      </c>
      <c r="P102" s="146">
        <v>39</v>
      </c>
      <c r="Q102" s="149">
        <v>111</v>
      </c>
    </row>
    <row r="103" spans="1:17" ht="15">
      <c r="A103" s="105" t="s">
        <v>335</v>
      </c>
      <c r="B103" s="111" t="s">
        <v>544</v>
      </c>
      <c r="C103" s="106">
        <v>33</v>
      </c>
      <c r="D103" s="150">
        <v>41</v>
      </c>
      <c r="E103" s="106">
        <v>41</v>
      </c>
      <c r="F103" s="150">
        <v>44</v>
      </c>
      <c r="G103" s="106">
        <v>69</v>
      </c>
      <c r="H103" s="150">
        <v>42</v>
      </c>
      <c r="I103" s="106">
        <v>110</v>
      </c>
      <c r="J103" s="106">
        <v>50</v>
      </c>
      <c r="K103" s="106">
        <v>124</v>
      </c>
      <c r="L103" s="106">
        <v>36</v>
      </c>
      <c r="M103" s="106">
        <v>59</v>
      </c>
      <c r="N103" s="106">
        <v>11</v>
      </c>
      <c r="O103" s="151">
        <v>436</v>
      </c>
      <c r="P103" s="106">
        <v>224</v>
      </c>
      <c r="Q103" s="152">
        <v>660</v>
      </c>
    </row>
    <row r="104" spans="1:17" ht="15">
      <c r="A104" s="119" t="s">
        <v>337</v>
      </c>
      <c r="B104" s="120" t="s">
        <v>336</v>
      </c>
      <c r="C104" s="146">
        <v>33</v>
      </c>
      <c r="D104" s="147">
        <v>41</v>
      </c>
      <c r="E104" s="146">
        <v>41</v>
      </c>
      <c r="F104" s="147">
        <v>44</v>
      </c>
      <c r="G104" s="146">
        <v>69</v>
      </c>
      <c r="H104" s="147">
        <v>42</v>
      </c>
      <c r="I104" s="146">
        <v>110</v>
      </c>
      <c r="J104" s="146">
        <v>50</v>
      </c>
      <c r="K104" s="146">
        <v>124</v>
      </c>
      <c r="L104" s="146">
        <v>36</v>
      </c>
      <c r="M104" s="146">
        <v>59</v>
      </c>
      <c r="N104" s="146">
        <v>11</v>
      </c>
      <c r="O104" s="148">
        <v>436</v>
      </c>
      <c r="P104" s="146">
        <v>224</v>
      </c>
      <c r="Q104" s="149">
        <v>660</v>
      </c>
    </row>
    <row r="105" spans="1:17" ht="15">
      <c r="A105" s="95">
        <v>10</v>
      </c>
      <c r="B105" s="110" t="s">
        <v>545</v>
      </c>
      <c r="C105" s="146">
        <v>77</v>
      </c>
      <c r="D105" s="147">
        <v>74</v>
      </c>
      <c r="E105" s="146">
        <v>96</v>
      </c>
      <c r="F105" s="147">
        <v>101</v>
      </c>
      <c r="G105" s="146">
        <v>169</v>
      </c>
      <c r="H105" s="147">
        <v>103</v>
      </c>
      <c r="I105" s="146">
        <v>268</v>
      </c>
      <c r="J105" s="146">
        <v>136</v>
      </c>
      <c r="K105" s="146">
        <v>212</v>
      </c>
      <c r="L105" s="146">
        <v>95</v>
      </c>
      <c r="M105" s="146">
        <v>142</v>
      </c>
      <c r="N105" s="146">
        <v>34</v>
      </c>
      <c r="O105" s="148">
        <v>964</v>
      </c>
      <c r="P105" s="146">
        <v>543</v>
      </c>
      <c r="Q105" s="149">
        <v>1507</v>
      </c>
    </row>
    <row r="106" spans="1:17" ht="15">
      <c r="A106" s="95">
        <v>1060</v>
      </c>
      <c r="B106" s="110" t="s">
        <v>338</v>
      </c>
      <c r="C106" s="146">
        <v>8</v>
      </c>
      <c r="D106" s="147">
        <v>7</v>
      </c>
      <c r="E106" s="146">
        <v>10</v>
      </c>
      <c r="F106" s="147">
        <v>5</v>
      </c>
      <c r="G106" s="146">
        <v>19</v>
      </c>
      <c r="H106" s="147">
        <v>14</v>
      </c>
      <c r="I106" s="146">
        <v>23</v>
      </c>
      <c r="J106" s="146">
        <v>18</v>
      </c>
      <c r="K106" s="146">
        <v>25</v>
      </c>
      <c r="L106" s="146">
        <v>9</v>
      </c>
      <c r="M106" s="146">
        <v>23</v>
      </c>
      <c r="N106" s="146">
        <v>9</v>
      </c>
      <c r="O106" s="148">
        <v>108</v>
      </c>
      <c r="P106" s="146">
        <v>62</v>
      </c>
      <c r="Q106" s="149">
        <v>170</v>
      </c>
    </row>
    <row r="107" spans="1:17" ht="15">
      <c r="A107" s="95">
        <v>1080</v>
      </c>
      <c r="B107" s="110" t="s">
        <v>339</v>
      </c>
      <c r="C107" s="146">
        <v>34</v>
      </c>
      <c r="D107" s="147">
        <v>36</v>
      </c>
      <c r="E107" s="146">
        <v>36</v>
      </c>
      <c r="F107" s="147">
        <v>45</v>
      </c>
      <c r="G107" s="146">
        <v>65</v>
      </c>
      <c r="H107" s="147">
        <v>46</v>
      </c>
      <c r="I107" s="146">
        <v>121</v>
      </c>
      <c r="J107" s="146">
        <v>59</v>
      </c>
      <c r="K107" s="146">
        <v>78</v>
      </c>
      <c r="L107" s="146">
        <v>39</v>
      </c>
      <c r="M107" s="146">
        <v>54</v>
      </c>
      <c r="N107" s="146">
        <v>10</v>
      </c>
      <c r="O107" s="148">
        <v>388</v>
      </c>
      <c r="P107" s="146">
        <v>235</v>
      </c>
      <c r="Q107" s="149">
        <v>623</v>
      </c>
    </row>
    <row r="108" spans="1:17" ht="15">
      <c r="A108" s="95">
        <v>1081</v>
      </c>
      <c r="B108" s="110" t="s">
        <v>340</v>
      </c>
      <c r="C108" s="146">
        <v>21</v>
      </c>
      <c r="D108" s="147">
        <v>15</v>
      </c>
      <c r="E108" s="146">
        <v>15</v>
      </c>
      <c r="F108" s="147">
        <v>13</v>
      </c>
      <c r="G108" s="146">
        <v>31</v>
      </c>
      <c r="H108" s="147">
        <v>18</v>
      </c>
      <c r="I108" s="146">
        <v>35</v>
      </c>
      <c r="J108" s="146">
        <v>20</v>
      </c>
      <c r="K108" s="146">
        <v>31</v>
      </c>
      <c r="L108" s="146">
        <v>25</v>
      </c>
      <c r="M108" s="146">
        <v>25</v>
      </c>
      <c r="N108" s="146">
        <v>9</v>
      </c>
      <c r="O108" s="148">
        <v>158</v>
      </c>
      <c r="P108" s="146">
        <v>100</v>
      </c>
      <c r="Q108" s="149">
        <v>258</v>
      </c>
    </row>
    <row r="109" spans="1:17" ht="15">
      <c r="A109" s="95">
        <v>1082</v>
      </c>
      <c r="B109" s="110" t="s">
        <v>341</v>
      </c>
      <c r="C109" s="146">
        <v>6</v>
      </c>
      <c r="D109" s="147" t="s">
        <v>153</v>
      </c>
      <c r="E109" s="146">
        <v>24</v>
      </c>
      <c r="F109" s="147">
        <v>21</v>
      </c>
      <c r="G109" s="146">
        <v>37</v>
      </c>
      <c r="H109" s="147">
        <v>16</v>
      </c>
      <c r="I109" s="146">
        <v>55</v>
      </c>
      <c r="J109" s="146">
        <v>19</v>
      </c>
      <c r="K109" s="146">
        <v>57</v>
      </c>
      <c r="L109" s="146">
        <v>16</v>
      </c>
      <c r="M109" s="146">
        <v>25</v>
      </c>
      <c r="N109" s="146" t="s">
        <v>153</v>
      </c>
      <c r="O109" s="148">
        <v>204</v>
      </c>
      <c r="P109" s="146">
        <v>89</v>
      </c>
      <c r="Q109" s="149">
        <v>293</v>
      </c>
    </row>
    <row r="110" spans="1:17" ht="15">
      <c r="A110" s="119">
        <v>1083</v>
      </c>
      <c r="B110" s="120" t="s">
        <v>342</v>
      </c>
      <c r="C110" s="146">
        <v>8</v>
      </c>
      <c r="D110" s="147" t="s">
        <v>153</v>
      </c>
      <c r="E110" s="146">
        <v>11</v>
      </c>
      <c r="F110" s="147">
        <v>17</v>
      </c>
      <c r="G110" s="146">
        <v>17</v>
      </c>
      <c r="H110" s="147">
        <v>9</v>
      </c>
      <c r="I110" s="146">
        <v>34</v>
      </c>
      <c r="J110" s="146">
        <v>20</v>
      </c>
      <c r="K110" s="146">
        <v>21</v>
      </c>
      <c r="L110" s="146">
        <v>6</v>
      </c>
      <c r="M110" s="146">
        <v>15</v>
      </c>
      <c r="N110" s="146" t="s">
        <v>153</v>
      </c>
      <c r="O110" s="148">
        <v>106</v>
      </c>
      <c r="P110" s="146">
        <v>57</v>
      </c>
      <c r="Q110" s="149">
        <v>163</v>
      </c>
    </row>
    <row r="111" spans="1:17" ht="15">
      <c r="A111" s="105">
        <v>12</v>
      </c>
      <c r="B111" s="111" t="s">
        <v>546</v>
      </c>
      <c r="C111" s="106">
        <v>408</v>
      </c>
      <c r="D111" s="150">
        <v>459</v>
      </c>
      <c r="E111" s="106">
        <v>760</v>
      </c>
      <c r="F111" s="150">
        <v>619</v>
      </c>
      <c r="G111" s="106">
        <v>1111</v>
      </c>
      <c r="H111" s="150">
        <v>737</v>
      </c>
      <c r="I111" s="106">
        <v>1526</v>
      </c>
      <c r="J111" s="106">
        <v>746</v>
      </c>
      <c r="K111" s="106">
        <v>1591</v>
      </c>
      <c r="L111" s="106">
        <v>547</v>
      </c>
      <c r="M111" s="106">
        <v>972</v>
      </c>
      <c r="N111" s="106">
        <v>225</v>
      </c>
      <c r="O111" s="151">
        <v>6368</v>
      </c>
      <c r="P111" s="106">
        <v>3333</v>
      </c>
      <c r="Q111" s="152">
        <v>9701</v>
      </c>
    </row>
    <row r="112" spans="1:17" ht="15">
      <c r="A112" s="95">
        <v>1214</v>
      </c>
      <c r="B112" s="110" t="s">
        <v>343</v>
      </c>
      <c r="C112" s="146" t="s">
        <v>153</v>
      </c>
      <c r="D112" s="147" t="s">
        <v>153</v>
      </c>
      <c r="E112" s="146" t="s">
        <v>153</v>
      </c>
      <c r="F112" s="147">
        <v>10</v>
      </c>
      <c r="G112" s="146">
        <v>10</v>
      </c>
      <c r="H112" s="147" t="s">
        <v>153</v>
      </c>
      <c r="I112" s="146">
        <v>15</v>
      </c>
      <c r="J112" s="146">
        <v>8</v>
      </c>
      <c r="K112" s="146">
        <v>13</v>
      </c>
      <c r="L112" s="146" t="s">
        <v>153</v>
      </c>
      <c r="M112" s="146">
        <v>13</v>
      </c>
      <c r="N112" s="146" t="s">
        <v>153</v>
      </c>
      <c r="O112" s="148">
        <v>59</v>
      </c>
      <c r="P112" s="146">
        <v>27</v>
      </c>
      <c r="Q112" s="149">
        <v>86</v>
      </c>
    </row>
    <row r="113" spans="1:17" ht="15">
      <c r="A113" s="95">
        <v>1230</v>
      </c>
      <c r="B113" s="110" t="s">
        <v>344</v>
      </c>
      <c r="C113" s="146">
        <v>7</v>
      </c>
      <c r="D113" s="147">
        <v>7</v>
      </c>
      <c r="E113" s="146">
        <v>14</v>
      </c>
      <c r="F113" s="147">
        <v>13</v>
      </c>
      <c r="G113" s="146">
        <v>33</v>
      </c>
      <c r="H113" s="147">
        <v>19</v>
      </c>
      <c r="I113" s="146">
        <v>44</v>
      </c>
      <c r="J113" s="146">
        <v>16</v>
      </c>
      <c r="K113" s="146">
        <v>39</v>
      </c>
      <c r="L113" s="146">
        <v>10</v>
      </c>
      <c r="M113" s="146">
        <v>19</v>
      </c>
      <c r="N113" s="146">
        <v>7</v>
      </c>
      <c r="O113" s="148">
        <v>156</v>
      </c>
      <c r="P113" s="146">
        <v>72</v>
      </c>
      <c r="Q113" s="149">
        <v>228</v>
      </c>
    </row>
    <row r="114" spans="1:17" ht="15">
      <c r="A114" s="95">
        <v>1231</v>
      </c>
      <c r="B114" s="110" t="s">
        <v>345</v>
      </c>
      <c r="C114" s="146">
        <v>9</v>
      </c>
      <c r="D114" s="147" t="s">
        <v>153</v>
      </c>
      <c r="E114" s="146">
        <v>10</v>
      </c>
      <c r="F114" s="147">
        <v>9</v>
      </c>
      <c r="G114" s="146">
        <v>17</v>
      </c>
      <c r="H114" s="147">
        <v>7</v>
      </c>
      <c r="I114" s="146">
        <v>15</v>
      </c>
      <c r="J114" s="146">
        <v>10</v>
      </c>
      <c r="K114" s="146">
        <v>18</v>
      </c>
      <c r="L114" s="146">
        <v>4</v>
      </c>
      <c r="M114" s="146">
        <v>9</v>
      </c>
      <c r="N114" s="146" t="s">
        <v>153</v>
      </c>
      <c r="O114" s="148">
        <v>78</v>
      </c>
      <c r="P114" s="146">
        <v>44</v>
      </c>
      <c r="Q114" s="149">
        <v>122</v>
      </c>
    </row>
    <row r="115" spans="1:17" ht="15">
      <c r="A115" s="95">
        <v>1233</v>
      </c>
      <c r="B115" s="110" t="s">
        <v>346</v>
      </c>
      <c r="C115" s="146">
        <v>6</v>
      </c>
      <c r="D115" s="147">
        <v>11</v>
      </c>
      <c r="E115" s="146">
        <v>23</v>
      </c>
      <c r="F115" s="147">
        <v>13</v>
      </c>
      <c r="G115" s="146">
        <v>30</v>
      </c>
      <c r="H115" s="147">
        <v>21</v>
      </c>
      <c r="I115" s="146">
        <v>33</v>
      </c>
      <c r="J115" s="146">
        <v>21</v>
      </c>
      <c r="K115" s="146">
        <v>25</v>
      </c>
      <c r="L115" s="146">
        <v>16</v>
      </c>
      <c r="M115" s="146">
        <v>17</v>
      </c>
      <c r="N115" s="146">
        <v>6</v>
      </c>
      <c r="O115" s="148">
        <v>134</v>
      </c>
      <c r="P115" s="146">
        <v>88</v>
      </c>
      <c r="Q115" s="149">
        <v>222</v>
      </c>
    </row>
    <row r="116" spans="1:17" ht="15">
      <c r="A116" s="95">
        <v>1256</v>
      </c>
      <c r="B116" s="110" t="s">
        <v>347</v>
      </c>
      <c r="C116" s="146" t="s">
        <v>153</v>
      </c>
      <c r="D116" s="147" t="s">
        <v>153</v>
      </c>
      <c r="E116" s="146" t="s">
        <v>153</v>
      </c>
      <c r="F116" s="147">
        <v>11</v>
      </c>
      <c r="G116" s="146">
        <v>17</v>
      </c>
      <c r="H116" s="147">
        <v>12</v>
      </c>
      <c r="I116" s="146">
        <v>14</v>
      </c>
      <c r="J116" s="146">
        <v>10</v>
      </c>
      <c r="K116" s="146">
        <v>23</v>
      </c>
      <c r="L116" s="146">
        <v>8</v>
      </c>
      <c r="M116" s="146">
        <v>16</v>
      </c>
      <c r="N116" s="146" t="s">
        <v>153</v>
      </c>
      <c r="O116" s="148">
        <v>76</v>
      </c>
      <c r="P116" s="146">
        <v>46</v>
      </c>
      <c r="Q116" s="149">
        <v>122</v>
      </c>
    </row>
    <row r="117" spans="1:17" ht="15">
      <c r="A117" s="95">
        <v>1257</v>
      </c>
      <c r="B117" s="110" t="s">
        <v>348</v>
      </c>
      <c r="C117" s="146">
        <v>0</v>
      </c>
      <c r="D117" s="147" t="s">
        <v>153</v>
      </c>
      <c r="E117" s="146" t="s">
        <v>153</v>
      </c>
      <c r="F117" s="147" t="s">
        <v>153</v>
      </c>
      <c r="G117" s="146" t="s">
        <v>153</v>
      </c>
      <c r="H117" s="147" t="s">
        <v>153</v>
      </c>
      <c r="I117" s="146">
        <v>11</v>
      </c>
      <c r="J117" s="146">
        <v>9</v>
      </c>
      <c r="K117" s="146">
        <v>12</v>
      </c>
      <c r="L117" s="146" t="s">
        <v>153</v>
      </c>
      <c r="M117" s="146">
        <v>7</v>
      </c>
      <c r="N117" s="146" t="s">
        <v>153</v>
      </c>
      <c r="O117" s="148">
        <v>39</v>
      </c>
      <c r="P117" s="146">
        <v>21</v>
      </c>
      <c r="Q117" s="149">
        <v>60</v>
      </c>
    </row>
    <row r="118" spans="1:17" ht="15">
      <c r="A118" s="95">
        <v>1260</v>
      </c>
      <c r="B118" s="110" t="s">
        <v>349</v>
      </c>
      <c r="C118" s="146">
        <v>8</v>
      </c>
      <c r="D118" s="147" t="s">
        <v>153</v>
      </c>
      <c r="E118" s="146">
        <v>9</v>
      </c>
      <c r="F118" s="147">
        <v>8</v>
      </c>
      <c r="G118" s="146">
        <v>13</v>
      </c>
      <c r="H118" s="147">
        <v>6</v>
      </c>
      <c r="I118" s="146">
        <v>9</v>
      </c>
      <c r="J118" s="146">
        <v>7</v>
      </c>
      <c r="K118" s="146">
        <v>14</v>
      </c>
      <c r="L118" s="146">
        <v>8</v>
      </c>
      <c r="M118" s="146">
        <v>6</v>
      </c>
      <c r="N118" s="146" t="s">
        <v>153</v>
      </c>
      <c r="O118" s="148">
        <v>59</v>
      </c>
      <c r="P118" s="146">
        <v>41</v>
      </c>
      <c r="Q118" s="149">
        <v>100</v>
      </c>
    </row>
    <row r="119" spans="1:17" ht="15">
      <c r="A119" s="95">
        <v>1261</v>
      </c>
      <c r="B119" s="110" t="s">
        <v>350</v>
      </c>
      <c r="C119" s="146">
        <v>13</v>
      </c>
      <c r="D119" s="147">
        <v>11</v>
      </c>
      <c r="E119" s="146">
        <v>25</v>
      </c>
      <c r="F119" s="147">
        <v>24</v>
      </c>
      <c r="G119" s="146">
        <v>43</v>
      </c>
      <c r="H119" s="147">
        <v>24</v>
      </c>
      <c r="I119" s="146">
        <v>49</v>
      </c>
      <c r="J119" s="146">
        <v>27</v>
      </c>
      <c r="K119" s="146">
        <v>38</v>
      </c>
      <c r="L119" s="146">
        <v>13</v>
      </c>
      <c r="M119" s="146">
        <v>12</v>
      </c>
      <c r="N119" s="146">
        <v>7</v>
      </c>
      <c r="O119" s="148">
        <v>180</v>
      </c>
      <c r="P119" s="146">
        <v>106</v>
      </c>
      <c r="Q119" s="149">
        <v>286</v>
      </c>
    </row>
    <row r="120" spans="1:17" ht="15">
      <c r="A120" s="95">
        <v>1262</v>
      </c>
      <c r="B120" s="110" t="s">
        <v>351</v>
      </c>
      <c r="C120" s="146" t="s">
        <v>153</v>
      </c>
      <c r="D120" s="147" t="s">
        <v>153</v>
      </c>
      <c r="E120" s="146" t="s">
        <v>153</v>
      </c>
      <c r="F120" s="147">
        <v>7</v>
      </c>
      <c r="G120" s="146">
        <v>13</v>
      </c>
      <c r="H120" s="147">
        <v>18</v>
      </c>
      <c r="I120" s="146">
        <v>22</v>
      </c>
      <c r="J120" s="146">
        <v>11</v>
      </c>
      <c r="K120" s="146">
        <v>19</v>
      </c>
      <c r="L120" s="146">
        <v>6</v>
      </c>
      <c r="M120" s="146">
        <v>14</v>
      </c>
      <c r="N120" s="146" t="s">
        <v>153</v>
      </c>
      <c r="O120" s="148">
        <v>81</v>
      </c>
      <c r="P120" s="146">
        <v>49</v>
      </c>
      <c r="Q120" s="149">
        <v>130</v>
      </c>
    </row>
    <row r="121" spans="1:17" ht="15">
      <c r="A121" s="95">
        <v>1263</v>
      </c>
      <c r="B121" s="110" t="s">
        <v>352</v>
      </c>
      <c r="C121" s="146">
        <v>5</v>
      </c>
      <c r="D121" s="147">
        <v>4</v>
      </c>
      <c r="E121" s="146">
        <v>8</v>
      </c>
      <c r="F121" s="147">
        <v>12</v>
      </c>
      <c r="G121" s="146">
        <v>15</v>
      </c>
      <c r="H121" s="147">
        <v>11</v>
      </c>
      <c r="I121" s="146">
        <v>19</v>
      </c>
      <c r="J121" s="146">
        <v>12</v>
      </c>
      <c r="K121" s="146">
        <v>21</v>
      </c>
      <c r="L121" s="146">
        <v>9</v>
      </c>
      <c r="M121" s="146">
        <v>13</v>
      </c>
      <c r="N121" s="146">
        <v>0</v>
      </c>
      <c r="O121" s="148">
        <v>81</v>
      </c>
      <c r="P121" s="146">
        <v>48</v>
      </c>
      <c r="Q121" s="149">
        <v>129</v>
      </c>
    </row>
    <row r="122" spans="1:17" ht="15">
      <c r="A122" s="95">
        <v>1264</v>
      </c>
      <c r="B122" s="110" t="s">
        <v>353</v>
      </c>
      <c r="C122" s="146">
        <v>10</v>
      </c>
      <c r="D122" s="147" t="s">
        <v>153</v>
      </c>
      <c r="E122" s="146">
        <v>12</v>
      </c>
      <c r="F122" s="147">
        <v>5</v>
      </c>
      <c r="G122" s="146">
        <v>17</v>
      </c>
      <c r="H122" s="147">
        <v>7</v>
      </c>
      <c r="I122" s="146">
        <v>20</v>
      </c>
      <c r="J122" s="146">
        <v>8</v>
      </c>
      <c r="K122" s="146">
        <v>21</v>
      </c>
      <c r="L122" s="146">
        <v>11</v>
      </c>
      <c r="M122" s="146">
        <v>9</v>
      </c>
      <c r="N122" s="146" t="s">
        <v>153</v>
      </c>
      <c r="O122" s="148">
        <v>89</v>
      </c>
      <c r="P122" s="146">
        <v>37</v>
      </c>
      <c r="Q122" s="149">
        <v>126</v>
      </c>
    </row>
    <row r="123" spans="1:17" ht="15">
      <c r="A123" s="95">
        <v>1265</v>
      </c>
      <c r="B123" s="110" t="s">
        <v>354</v>
      </c>
      <c r="C123" s="146">
        <v>4</v>
      </c>
      <c r="D123" s="147" t="s">
        <v>153</v>
      </c>
      <c r="E123" s="146">
        <v>10</v>
      </c>
      <c r="F123" s="147">
        <v>9</v>
      </c>
      <c r="G123" s="146">
        <v>22</v>
      </c>
      <c r="H123" s="147">
        <v>9</v>
      </c>
      <c r="I123" s="146">
        <v>27</v>
      </c>
      <c r="J123" s="146">
        <v>18</v>
      </c>
      <c r="K123" s="146">
        <v>16</v>
      </c>
      <c r="L123" s="146">
        <v>4</v>
      </c>
      <c r="M123" s="146">
        <v>12</v>
      </c>
      <c r="N123" s="146" t="s">
        <v>153</v>
      </c>
      <c r="O123" s="148">
        <v>91</v>
      </c>
      <c r="P123" s="146">
        <v>45</v>
      </c>
      <c r="Q123" s="149">
        <v>136</v>
      </c>
    </row>
    <row r="124" spans="1:17" ht="15">
      <c r="A124" s="95">
        <v>1266</v>
      </c>
      <c r="B124" s="110" t="s">
        <v>355</v>
      </c>
      <c r="C124" s="146" t="s">
        <v>153</v>
      </c>
      <c r="D124" s="147" t="s">
        <v>153</v>
      </c>
      <c r="E124" s="146">
        <v>7</v>
      </c>
      <c r="F124" s="147">
        <v>5</v>
      </c>
      <c r="G124" s="146" t="s">
        <v>153</v>
      </c>
      <c r="H124" s="147">
        <v>8</v>
      </c>
      <c r="I124" s="146">
        <v>10</v>
      </c>
      <c r="J124" s="146">
        <v>4</v>
      </c>
      <c r="K124" s="146">
        <v>15</v>
      </c>
      <c r="L124" s="146" t="s">
        <v>153</v>
      </c>
      <c r="M124" s="146">
        <v>7</v>
      </c>
      <c r="N124" s="146" t="s">
        <v>153</v>
      </c>
      <c r="O124" s="148">
        <v>44</v>
      </c>
      <c r="P124" s="146">
        <v>25</v>
      </c>
      <c r="Q124" s="149">
        <v>69</v>
      </c>
    </row>
    <row r="125" spans="1:17" ht="15">
      <c r="A125" s="95">
        <v>1267</v>
      </c>
      <c r="B125" s="110" t="s">
        <v>356</v>
      </c>
      <c r="C125" s="146">
        <v>7</v>
      </c>
      <c r="D125" s="147" t="s">
        <v>153</v>
      </c>
      <c r="E125" s="146">
        <v>12</v>
      </c>
      <c r="F125" s="147">
        <v>7</v>
      </c>
      <c r="G125" s="146">
        <v>19</v>
      </c>
      <c r="H125" s="147">
        <v>14</v>
      </c>
      <c r="I125" s="146">
        <v>24</v>
      </c>
      <c r="J125" s="146">
        <v>6</v>
      </c>
      <c r="K125" s="146">
        <v>21</v>
      </c>
      <c r="L125" s="146">
        <v>8</v>
      </c>
      <c r="M125" s="146">
        <v>8</v>
      </c>
      <c r="N125" s="146" t="s">
        <v>153</v>
      </c>
      <c r="O125" s="148">
        <v>91</v>
      </c>
      <c r="P125" s="146">
        <v>47</v>
      </c>
      <c r="Q125" s="149">
        <v>138</v>
      </c>
    </row>
    <row r="126" spans="1:17" ht="15">
      <c r="A126" s="95">
        <v>1270</v>
      </c>
      <c r="B126" s="110" t="s">
        <v>357</v>
      </c>
      <c r="C126" s="146" t="s">
        <v>153</v>
      </c>
      <c r="D126" s="147" t="s">
        <v>153</v>
      </c>
      <c r="E126" s="146" t="s">
        <v>153</v>
      </c>
      <c r="F126" s="147">
        <v>13</v>
      </c>
      <c r="G126" s="146">
        <v>18</v>
      </c>
      <c r="H126" s="147">
        <v>10</v>
      </c>
      <c r="I126" s="146">
        <v>19</v>
      </c>
      <c r="J126" s="146">
        <v>9</v>
      </c>
      <c r="K126" s="146">
        <v>16</v>
      </c>
      <c r="L126" s="146">
        <v>9</v>
      </c>
      <c r="M126" s="146">
        <v>12</v>
      </c>
      <c r="N126" s="146" t="s">
        <v>153</v>
      </c>
      <c r="O126" s="148">
        <v>77</v>
      </c>
      <c r="P126" s="146">
        <v>49</v>
      </c>
      <c r="Q126" s="149">
        <v>126</v>
      </c>
    </row>
    <row r="127" spans="1:17" ht="15">
      <c r="A127" s="95">
        <v>1272</v>
      </c>
      <c r="B127" s="110" t="s">
        <v>358</v>
      </c>
      <c r="C127" s="146">
        <v>5</v>
      </c>
      <c r="D127" s="147" t="s">
        <v>153</v>
      </c>
      <c r="E127" s="146">
        <v>10</v>
      </c>
      <c r="F127" s="147">
        <v>8</v>
      </c>
      <c r="G127" s="146">
        <v>19</v>
      </c>
      <c r="H127" s="147">
        <v>8</v>
      </c>
      <c r="I127" s="146">
        <v>21</v>
      </c>
      <c r="J127" s="146">
        <v>14</v>
      </c>
      <c r="K127" s="146">
        <v>16</v>
      </c>
      <c r="L127" s="146">
        <v>8</v>
      </c>
      <c r="M127" s="146">
        <v>4</v>
      </c>
      <c r="N127" s="146" t="s">
        <v>153</v>
      </c>
      <c r="O127" s="148">
        <v>75</v>
      </c>
      <c r="P127" s="146">
        <v>47</v>
      </c>
      <c r="Q127" s="149">
        <v>122</v>
      </c>
    </row>
    <row r="128" spans="1:17" ht="15">
      <c r="A128" s="95">
        <v>1273</v>
      </c>
      <c r="B128" s="110" t="s">
        <v>359</v>
      </c>
      <c r="C128" s="146">
        <v>6</v>
      </c>
      <c r="D128" s="147">
        <v>6</v>
      </c>
      <c r="E128" s="146">
        <v>12</v>
      </c>
      <c r="F128" s="147">
        <v>13</v>
      </c>
      <c r="G128" s="146">
        <v>14</v>
      </c>
      <c r="H128" s="147">
        <v>6</v>
      </c>
      <c r="I128" s="146">
        <v>24</v>
      </c>
      <c r="J128" s="146">
        <v>14</v>
      </c>
      <c r="K128" s="146">
        <v>28</v>
      </c>
      <c r="L128" s="146">
        <v>8</v>
      </c>
      <c r="M128" s="146">
        <v>16</v>
      </c>
      <c r="N128" s="146">
        <v>8</v>
      </c>
      <c r="O128" s="148">
        <v>100</v>
      </c>
      <c r="P128" s="146">
        <v>55</v>
      </c>
      <c r="Q128" s="149">
        <v>155</v>
      </c>
    </row>
    <row r="129" spans="1:17" ht="15">
      <c r="A129" s="95">
        <v>1275</v>
      </c>
      <c r="B129" s="110" t="s">
        <v>360</v>
      </c>
      <c r="C129" s="146" t="s">
        <v>153</v>
      </c>
      <c r="D129" s="147" t="s">
        <v>153</v>
      </c>
      <c r="E129" s="146" t="s">
        <v>153</v>
      </c>
      <c r="F129" s="147" t="s">
        <v>153</v>
      </c>
      <c r="G129" s="146" t="s">
        <v>153</v>
      </c>
      <c r="H129" s="147">
        <v>7</v>
      </c>
      <c r="I129" s="146" t="s">
        <v>153</v>
      </c>
      <c r="J129" s="146" t="s">
        <v>153</v>
      </c>
      <c r="K129" s="146" t="s">
        <v>153</v>
      </c>
      <c r="L129" s="146">
        <v>0</v>
      </c>
      <c r="M129" s="146" t="s">
        <v>153</v>
      </c>
      <c r="N129" s="146">
        <v>0</v>
      </c>
      <c r="O129" s="148">
        <v>14</v>
      </c>
      <c r="P129" s="146">
        <v>13</v>
      </c>
      <c r="Q129" s="149">
        <v>27</v>
      </c>
    </row>
    <row r="130" spans="1:17" ht="15">
      <c r="A130" s="95">
        <v>1276</v>
      </c>
      <c r="B130" s="110" t="s">
        <v>361</v>
      </c>
      <c r="C130" s="146" t="s">
        <v>153</v>
      </c>
      <c r="D130" s="147">
        <v>6</v>
      </c>
      <c r="E130" s="146" t="s">
        <v>153</v>
      </c>
      <c r="F130" s="147">
        <v>5</v>
      </c>
      <c r="G130" s="146">
        <v>16</v>
      </c>
      <c r="H130" s="147">
        <v>13</v>
      </c>
      <c r="I130" s="146">
        <v>16</v>
      </c>
      <c r="J130" s="146">
        <v>14</v>
      </c>
      <c r="K130" s="146">
        <v>19</v>
      </c>
      <c r="L130" s="146">
        <v>6</v>
      </c>
      <c r="M130" s="146">
        <v>14</v>
      </c>
      <c r="N130" s="146">
        <v>4</v>
      </c>
      <c r="O130" s="148">
        <v>76</v>
      </c>
      <c r="P130" s="146">
        <v>48</v>
      </c>
      <c r="Q130" s="149">
        <v>124</v>
      </c>
    </row>
    <row r="131" spans="1:17" ht="15">
      <c r="A131" s="95">
        <v>1277</v>
      </c>
      <c r="B131" s="110" t="s">
        <v>362</v>
      </c>
      <c r="C131" s="146">
        <v>6</v>
      </c>
      <c r="D131" s="147" t="s">
        <v>153</v>
      </c>
      <c r="E131" s="146" t="s">
        <v>153</v>
      </c>
      <c r="F131" s="147">
        <v>8</v>
      </c>
      <c r="G131" s="146">
        <v>12</v>
      </c>
      <c r="H131" s="147">
        <v>6</v>
      </c>
      <c r="I131" s="146" t="s">
        <v>153</v>
      </c>
      <c r="J131" s="146" t="s">
        <v>153</v>
      </c>
      <c r="K131" s="146" t="s">
        <v>153</v>
      </c>
      <c r="L131" s="146">
        <v>6</v>
      </c>
      <c r="M131" s="146" t="s">
        <v>153</v>
      </c>
      <c r="N131" s="146" t="s">
        <v>153</v>
      </c>
      <c r="O131" s="148">
        <v>45</v>
      </c>
      <c r="P131" s="146">
        <v>28</v>
      </c>
      <c r="Q131" s="149">
        <v>73</v>
      </c>
    </row>
    <row r="132" spans="1:17" ht="15">
      <c r="A132" s="95">
        <v>1278</v>
      </c>
      <c r="B132" s="110" t="s">
        <v>363</v>
      </c>
      <c r="C132" s="146" t="s">
        <v>153</v>
      </c>
      <c r="D132" s="147" t="s">
        <v>153</v>
      </c>
      <c r="E132" s="146" t="s">
        <v>153</v>
      </c>
      <c r="F132" s="147">
        <v>7</v>
      </c>
      <c r="G132" s="146">
        <v>17</v>
      </c>
      <c r="H132" s="147">
        <v>9</v>
      </c>
      <c r="I132" s="146">
        <v>21</v>
      </c>
      <c r="J132" s="146">
        <v>13</v>
      </c>
      <c r="K132" s="146">
        <v>35</v>
      </c>
      <c r="L132" s="146">
        <v>6</v>
      </c>
      <c r="M132" s="146">
        <v>18</v>
      </c>
      <c r="N132" s="146" t="s">
        <v>153</v>
      </c>
      <c r="O132" s="148">
        <v>100</v>
      </c>
      <c r="P132" s="146">
        <v>47</v>
      </c>
      <c r="Q132" s="149">
        <v>147</v>
      </c>
    </row>
    <row r="133" spans="1:17" ht="15">
      <c r="A133" s="95">
        <v>1280</v>
      </c>
      <c r="B133" s="110" t="s">
        <v>364</v>
      </c>
      <c r="C133" s="146">
        <v>91</v>
      </c>
      <c r="D133" s="147">
        <v>95</v>
      </c>
      <c r="E133" s="146">
        <v>152</v>
      </c>
      <c r="F133" s="147">
        <v>120</v>
      </c>
      <c r="G133" s="146">
        <v>214</v>
      </c>
      <c r="H133" s="147">
        <v>137</v>
      </c>
      <c r="I133" s="146">
        <v>292</v>
      </c>
      <c r="J133" s="146">
        <v>124</v>
      </c>
      <c r="K133" s="146">
        <v>307</v>
      </c>
      <c r="L133" s="146">
        <v>107</v>
      </c>
      <c r="M133" s="146">
        <v>182</v>
      </c>
      <c r="N133" s="146">
        <v>35</v>
      </c>
      <c r="O133" s="148">
        <v>1238</v>
      </c>
      <c r="P133" s="146">
        <v>618</v>
      </c>
      <c r="Q133" s="149">
        <v>1856</v>
      </c>
    </row>
    <row r="134" spans="1:17" ht="15">
      <c r="A134" s="95">
        <v>1281</v>
      </c>
      <c r="B134" s="110" t="s">
        <v>365</v>
      </c>
      <c r="C134" s="146">
        <v>34</v>
      </c>
      <c r="D134" s="147">
        <v>43</v>
      </c>
      <c r="E134" s="146">
        <v>62</v>
      </c>
      <c r="F134" s="147">
        <v>36</v>
      </c>
      <c r="G134" s="146">
        <v>84</v>
      </c>
      <c r="H134" s="147">
        <v>52</v>
      </c>
      <c r="I134" s="146">
        <v>124</v>
      </c>
      <c r="J134" s="146">
        <v>59</v>
      </c>
      <c r="K134" s="146">
        <v>127</v>
      </c>
      <c r="L134" s="146">
        <v>39</v>
      </c>
      <c r="M134" s="146">
        <v>90</v>
      </c>
      <c r="N134" s="146">
        <v>17</v>
      </c>
      <c r="O134" s="148">
        <v>521</v>
      </c>
      <c r="P134" s="146">
        <v>246</v>
      </c>
      <c r="Q134" s="149">
        <v>767</v>
      </c>
    </row>
    <row r="135" spans="1:17" ht="15">
      <c r="A135" s="95">
        <v>1282</v>
      </c>
      <c r="B135" s="110" t="s">
        <v>366</v>
      </c>
      <c r="C135" s="146">
        <v>15</v>
      </c>
      <c r="D135" s="147">
        <v>14</v>
      </c>
      <c r="E135" s="146">
        <v>37</v>
      </c>
      <c r="F135" s="147">
        <v>24</v>
      </c>
      <c r="G135" s="146">
        <v>31</v>
      </c>
      <c r="H135" s="147">
        <v>31</v>
      </c>
      <c r="I135" s="146">
        <v>44</v>
      </c>
      <c r="J135" s="146">
        <v>24</v>
      </c>
      <c r="K135" s="146">
        <v>45</v>
      </c>
      <c r="L135" s="146">
        <v>17</v>
      </c>
      <c r="M135" s="146">
        <v>28</v>
      </c>
      <c r="N135" s="146">
        <v>6</v>
      </c>
      <c r="O135" s="148">
        <v>200</v>
      </c>
      <c r="P135" s="146">
        <v>116</v>
      </c>
      <c r="Q135" s="149">
        <v>316</v>
      </c>
    </row>
    <row r="136" spans="1:17" ht="15">
      <c r="A136" s="95">
        <v>1283</v>
      </c>
      <c r="B136" s="110" t="s">
        <v>367</v>
      </c>
      <c r="C136" s="146">
        <v>49</v>
      </c>
      <c r="D136" s="147">
        <v>68</v>
      </c>
      <c r="E136" s="146">
        <v>107</v>
      </c>
      <c r="F136" s="147">
        <v>69</v>
      </c>
      <c r="G136" s="146">
        <v>124</v>
      </c>
      <c r="H136" s="147">
        <v>76</v>
      </c>
      <c r="I136" s="146">
        <v>187</v>
      </c>
      <c r="J136" s="146">
        <v>71</v>
      </c>
      <c r="K136" s="146">
        <v>194</v>
      </c>
      <c r="L136" s="146">
        <v>50</v>
      </c>
      <c r="M136" s="146">
        <v>125</v>
      </c>
      <c r="N136" s="146">
        <v>27</v>
      </c>
      <c r="O136" s="148">
        <v>786</v>
      </c>
      <c r="P136" s="146">
        <v>361</v>
      </c>
      <c r="Q136" s="149">
        <v>1147</v>
      </c>
    </row>
    <row r="137" spans="1:17" ht="15">
      <c r="A137" s="95">
        <v>1284</v>
      </c>
      <c r="B137" s="110" t="s">
        <v>368</v>
      </c>
      <c r="C137" s="146">
        <v>13</v>
      </c>
      <c r="D137" s="147">
        <v>6</v>
      </c>
      <c r="E137" s="146">
        <v>14</v>
      </c>
      <c r="F137" s="147">
        <v>14</v>
      </c>
      <c r="G137" s="146">
        <v>28</v>
      </c>
      <c r="H137" s="147">
        <v>22</v>
      </c>
      <c r="I137" s="146">
        <v>35</v>
      </c>
      <c r="J137" s="146">
        <v>18</v>
      </c>
      <c r="K137" s="146">
        <v>40</v>
      </c>
      <c r="L137" s="146">
        <v>30</v>
      </c>
      <c r="M137" s="146">
        <v>26</v>
      </c>
      <c r="N137" s="146">
        <v>4</v>
      </c>
      <c r="O137" s="148">
        <v>156</v>
      </c>
      <c r="P137" s="146">
        <v>94</v>
      </c>
      <c r="Q137" s="149">
        <v>250</v>
      </c>
    </row>
    <row r="138" spans="1:17" ht="15">
      <c r="A138" s="95">
        <v>1285</v>
      </c>
      <c r="B138" s="110" t="s">
        <v>369</v>
      </c>
      <c r="C138" s="146">
        <v>4</v>
      </c>
      <c r="D138" s="147">
        <v>12</v>
      </c>
      <c r="E138" s="146">
        <v>16</v>
      </c>
      <c r="F138" s="147">
        <v>15</v>
      </c>
      <c r="G138" s="146">
        <v>21</v>
      </c>
      <c r="H138" s="147">
        <v>17</v>
      </c>
      <c r="I138" s="146">
        <v>30</v>
      </c>
      <c r="J138" s="146">
        <v>19</v>
      </c>
      <c r="K138" s="146">
        <v>40</v>
      </c>
      <c r="L138" s="146">
        <v>15</v>
      </c>
      <c r="M138" s="146">
        <v>23</v>
      </c>
      <c r="N138" s="146">
        <v>4</v>
      </c>
      <c r="O138" s="148">
        <v>134</v>
      </c>
      <c r="P138" s="146">
        <v>82</v>
      </c>
      <c r="Q138" s="149">
        <v>216</v>
      </c>
    </row>
    <row r="139" spans="1:17" ht="15">
      <c r="A139" s="95">
        <v>1286</v>
      </c>
      <c r="B139" s="110" t="s">
        <v>370</v>
      </c>
      <c r="C139" s="146">
        <v>13</v>
      </c>
      <c r="D139" s="147">
        <v>15</v>
      </c>
      <c r="E139" s="146">
        <v>13</v>
      </c>
      <c r="F139" s="147">
        <v>16</v>
      </c>
      <c r="G139" s="146">
        <v>27</v>
      </c>
      <c r="H139" s="147">
        <v>15</v>
      </c>
      <c r="I139" s="146">
        <v>26</v>
      </c>
      <c r="J139" s="146">
        <v>16</v>
      </c>
      <c r="K139" s="146">
        <v>40</v>
      </c>
      <c r="L139" s="146">
        <v>12</v>
      </c>
      <c r="M139" s="146">
        <v>24</v>
      </c>
      <c r="N139" s="146">
        <v>5</v>
      </c>
      <c r="O139" s="148">
        <v>143</v>
      </c>
      <c r="P139" s="146">
        <v>79</v>
      </c>
      <c r="Q139" s="149">
        <v>222</v>
      </c>
    </row>
    <row r="140" spans="1:17" ht="15">
      <c r="A140" s="95">
        <v>1287</v>
      </c>
      <c r="B140" s="110" t="s">
        <v>371</v>
      </c>
      <c r="C140" s="146">
        <v>10</v>
      </c>
      <c r="D140" s="147">
        <v>17</v>
      </c>
      <c r="E140" s="146">
        <v>25</v>
      </c>
      <c r="F140" s="147">
        <v>18</v>
      </c>
      <c r="G140" s="146">
        <v>24</v>
      </c>
      <c r="H140" s="147">
        <v>25</v>
      </c>
      <c r="I140" s="146">
        <v>47</v>
      </c>
      <c r="J140" s="146">
        <v>22</v>
      </c>
      <c r="K140" s="146">
        <v>45</v>
      </c>
      <c r="L140" s="146">
        <v>13</v>
      </c>
      <c r="M140" s="146">
        <v>25</v>
      </c>
      <c r="N140" s="146">
        <v>7</v>
      </c>
      <c r="O140" s="148">
        <v>176</v>
      </c>
      <c r="P140" s="146">
        <v>102</v>
      </c>
      <c r="Q140" s="149">
        <v>278</v>
      </c>
    </row>
    <row r="141" spans="1:17" ht="15">
      <c r="A141" s="95">
        <v>1290</v>
      </c>
      <c r="B141" s="110" t="s">
        <v>372</v>
      </c>
      <c r="C141" s="146">
        <v>22</v>
      </c>
      <c r="D141" s="147">
        <v>29</v>
      </c>
      <c r="E141" s="146">
        <v>56</v>
      </c>
      <c r="F141" s="147">
        <v>42</v>
      </c>
      <c r="G141" s="146">
        <v>76</v>
      </c>
      <c r="H141" s="147">
        <v>60</v>
      </c>
      <c r="I141" s="146">
        <v>127</v>
      </c>
      <c r="J141" s="146">
        <v>53</v>
      </c>
      <c r="K141" s="146">
        <v>138</v>
      </c>
      <c r="L141" s="146">
        <v>49</v>
      </c>
      <c r="M141" s="146">
        <v>86</v>
      </c>
      <c r="N141" s="146">
        <v>25</v>
      </c>
      <c r="O141" s="148">
        <v>505</v>
      </c>
      <c r="P141" s="146">
        <v>258</v>
      </c>
      <c r="Q141" s="149">
        <v>763</v>
      </c>
    </row>
    <row r="142" spans="1:17" ht="15">
      <c r="A142" s="95">
        <v>1291</v>
      </c>
      <c r="B142" s="110" t="s">
        <v>373</v>
      </c>
      <c r="C142" s="146">
        <v>16</v>
      </c>
      <c r="D142" s="147">
        <v>9</v>
      </c>
      <c r="E142" s="146">
        <v>18</v>
      </c>
      <c r="F142" s="147">
        <v>13</v>
      </c>
      <c r="G142" s="146">
        <v>22</v>
      </c>
      <c r="H142" s="147">
        <v>26</v>
      </c>
      <c r="I142" s="146">
        <v>46</v>
      </c>
      <c r="J142" s="146">
        <v>20</v>
      </c>
      <c r="K142" s="146">
        <v>41</v>
      </c>
      <c r="L142" s="146">
        <v>13</v>
      </c>
      <c r="M142" s="146">
        <v>18</v>
      </c>
      <c r="N142" s="146">
        <v>7</v>
      </c>
      <c r="O142" s="148">
        <v>161</v>
      </c>
      <c r="P142" s="146">
        <v>88</v>
      </c>
      <c r="Q142" s="149">
        <v>249</v>
      </c>
    </row>
    <row r="143" spans="1:17" ht="15">
      <c r="A143" s="95">
        <v>1292</v>
      </c>
      <c r="B143" s="110" t="s">
        <v>374</v>
      </c>
      <c r="C143" s="146">
        <v>17</v>
      </c>
      <c r="D143" s="147" t="s">
        <v>153</v>
      </c>
      <c r="E143" s="146">
        <v>23</v>
      </c>
      <c r="F143" s="147">
        <v>25</v>
      </c>
      <c r="G143" s="146">
        <v>45</v>
      </c>
      <c r="H143" s="147">
        <v>23</v>
      </c>
      <c r="I143" s="146">
        <v>60</v>
      </c>
      <c r="J143" s="146">
        <v>37</v>
      </c>
      <c r="K143" s="146">
        <v>65</v>
      </c>
      <c r="L143" s="146">
        <v>17</v>
      </c>
      <c r="M143" s="146">
        <v>61</v>
      </c>
      <c r="N143" s="146" t="s">
        <v>153</v>
      </c>
      <c r="O143" s="148">
        <v>271</v>
      </c>
      <c r="P143" s="146">
        <v>116</v>
      </c>
      <c r="Q143" s="149">
        <v>387</v>
      </c>
    </row>
    <row r="144" spans="1:17" ht="15">
      <c r="A144" s="119">
        <v>1293</v>
      </c>
      <c r="B144" s="120" t="s">
        <v>375</v>
      </c>
      <c r="C144" s="142">
        <v>17</v>
      </c>
      <c r="D144" s="143">
        <v>14</v>
      </c>
      <c r="E144" s="142">
        <v>31</v>
      </c>
      <c r="F144" s="143">
        <v>32</v>
      </c>
      <c r="G144" s="142">
        <v>59</v>
      </c>
      <c r="H144" s="143">
        <v>33</v>
      </c>
      <c r="I144" s="142">
        <v>84</v>
      </c>
      <c r="J144" s="142">
        <v>48</v>
      </c>
      <c r="K144" s="142">
        <v>89</v>
      </c>
      <c r="L144" s="142">
        <v>38</v>
      </c>
      <c r="M144" s="142">
        <v>52</v>
      </c>
      <c r="N144" s="142">
        <v>25</v>
      </c>
      <c r="O144" s="142">
        <v>332</v>
      </c>
      <c r="P144" s="142">
        <v>190</v>
      </c>
      <c r="Q144" s="144">
        <v>522</v>
      </c>
    </row>
    <row r="145" spans="1:17" ht="15">
      <c r="A145" s="105">
        <v>13</v>
      </c>
      <c r="B145" s="111" t="s">
        <v>547</v>
      </c>
      <c r="C145" s="106">
        <v>92</v>
      </c>
      <c r="D145" s="145">
        <v>110</v>
      </c>
      <c r="E145" s="106">
        <v>155</v>
      </c>
      <c r="F145" s="145">
        <v>144</v>
      </c>
      <c r="G145" s="106">
        <v>286</v>
      </c>
      <c r="H145" s="145">
        <v>210</v>
      </c>
      <c r="I145" s="106">
        <v>436</v>
      </c>
      <c r="J145" s="106">
        <v>200</v>
      </c>
      <c r="K145" s="106">
        <v>453</v>
      </c>
      <c r="L145" s="106">
        <v>141</v>
      </c>
      <c r="M145" s="106">
        <v>301</v>
      </c>
      <c r="N145" s="106">
        <v>56</v>
      </c>
      <c r="O145" s="106">
        <v>1723</v>
      </c>
      <c r="P145" s="106">
        <v>861</v>
      </c>
      <c r="Q145" s="107">
        <v>2584</v>
      </c>
    </row>
    <row r="146" spans="1:17" ht="15">
      <c r="A146" s="95">
        <v>1315</v>
      </c>
      <c r="B146" s="110" t="s">
        <v>376</v>
      </c>
      <c r="C146" s="142" t="s">
        <v>153</v>
      </c>
      <c r="D146" s="143">
        <v>4</v>
      </c>
      <c r="E146" s="142" t="s">
        <v>153</v>
      </c>
      <c r="F146" s="143" t="s">
        <v>153</v>
      </c>
      <c r="G146" s="142">
        <v>13</v>
      </c>
      <c r="H146" s="143">
        <v>6</v>
      </c>
      <c r="I146" s="142">
        <v>16</v>
      </c>
      <c r="J146" s="142">
        <v>7</v>
      </c>
      <c r="K146" s="142">
        <v>15</v>
      </c>
      <c r="L146" s="142">
        <v>6</v>
      </c>
      <c r="M146" s="142">
        <v>16</v>
      </c>
      <c r="N146" s="142" t="s">
        <v>153</v>
      </c>
      <c r="O146" s="142">
        <v>65</v>
      </c>
      <c r="P146" s="142">
        <v>27</v>
      </c>
      <c r="Q146" s="144">
        <v>92</v>
      </c>
    </row>
    <row r="147" spans="1:17" ht="15">
      <c r="A147" s="95">
        <v>1380</v>
      </c>
      <c r="B147" s="110" t="s">
        <v>377</v>
      </c>
      <c r="C147" s="142">
        <v>21</v>
      </c>
      <c r="D147" s="143">
        <v>20</v>
      </c>
      <c r="E147" s="142">
        <v>39</v>
      </c>
      <c r="F147" s="143">
        <v>30</v>
      </c>
      <c r="G147" s="142">
        <v>78</v>
      </c>
      <c r="H147" s="143">
        <v>52</v>
      </c>
      <c r="I147" s="142">
        <v>100</v>
      </c>
      <c r="J147" s="142">
        <v>44</v>
      </c>
      <c r="K147" s="142">
        <v>106</v>
      </c>
      <c r="L147" s="142">
        <v>30</v>
      </c>
      <c r="M147" s="142">
        <v>87</v>
      </c>
      <c r="N147" s="142">
        <v>13</v>
      </c>
      <c r="O147" s="142">
        <v>431</v>
      </c>
      <c r="P147" s="142">
        <v>189</v>
      </c>
      <c r="Q147" s="144">
        <v>620</v>
      </c>
    </row>
    <row r="148" spans="1:17" ht="15">
      <c r="A148" s="95">
        <v>1381</v>
      </c>
      <c r="B148" s="110" t="s">
        <v>378</v>
      </c>
      <c r="C148" s="142" t="s">
        <v>153</v>
      </c>
      <c r="D148" s="143">
        <v>9</v>
      </c>
      <c r="E148" s="142" t="s">
        <v>153</v>
      </c>
      <c r="F148" s="143" t="s">
        <v>153</v>
      </c>
      <c r="G148" s="142">
        <v>23</v>
      </c>
      <c r="H148" s="143">
        <v>23</v>
      </c>
      <c r="I148" s="142">
        <v>29</v>
      </c>
      <c r="J148" s="142">
        <v>16</v>
      </c>
      <c r="K148" s="142">
        <v>32</v>
      </c>
      <c r="L148" s="142">
        <v>10</v>
      </c>
      <c r="M148" s="142">
        <v>26</v>
      </c>
      <c r="N148" s="142" t="s">
        <v>153</v>
      </c>
      <c r="O148" s="142">
        <v>135</v>
      </c>
      <c r="P148" s="142">
        <v>77</v>
      </c>
      <c r="Q148" s="144">
        <v>212</v>
      </c>
    </row>
    <row r="149" spans="1:17" ht="15">
      <c r="A149" s="95">
        <v>1382</v>
      </c>
      <c r="B149" s="110" t="s">
        <v>379</v>
      </c>
      <c r="C149" s="146">
        <v>12</v>
      </c>
      <c r="D149" s="147">
        <v>20</v>
      </c>
      <c r="E149" s="146">
        <v>31</v>
      </c>
      <c r="F149" s="147">
        <v>28</v>
      </c>
      <c r="G149" s="146">
        <v>37</v>
      </c>
      <c r="H149" s="147">
        <v>34</v>
      </c>
      <c r="I149" s="146">
        <v>79</v>
      </c>
      <c r="J149" s="146">
        <v>35</v>
      </c>
      <c r="K149" s="146">
        <v>95</v>
      </c>
      <c r="L149" s="146">
        <v>30</v>
      </c>
      <c r="M149" s="146">
        <v>56</v>
      </c>
      <c r="N149" s="146">
        <v>6</v>
      </c>
      <c r="O149" s="148">
        <v>310</v>
      </c>
      <c r="P149" s="146">
        <v>153</v>
      </c>
      <c r="Q149" s="149">
        <v>463</v>
      </c>
    </row>
    <row r="150" spans="1:17" ht="15">
      <c r="A150" s="95">
        <v>1383</v>
      </c>
      <c r="B150" s="110" t="s">
        <v>380</v>
      </c>
      <c r="C150" s="146">
        <v>15</v>
      </c>
      <c r="D150" s="147">
        <v>33</v>
      </c>
      <c r="E150" s="146">
        <v>27</v>
      </c>
      <c r="F150" s="147">
        <v>32</v>
      </c>
      <c r="G150" s="146">
        <v>59</v>
      </c>
      <c r="H150" s="147">
        <v>41</v>
      </c>
      <c r="I150" s="146">
        <v>82</v>
      </c>
      <c r="J150" s="146">
        <v>50</v>
      </c>
      <c r="K150" s="146">
        <v>88</v>
      </c>
      <c r="L150" s="146">
        <v>30</v>
      </c>
      <c r="M150" s="146">
        <v>53</v>
      </c>
      <c r="N150" s="146">
        <v>17</v>
      </c>
      <c r="O150" s="148">
        <v>324</v>
      </c>
      <c r="P150" s="146">
        <v>203</v>
      </c>
      <c r="Q150" s="149">
        <v>527</v>
      </c>
    </row>
    <row r="151" spans="1:17" ht="15">
      <c r="A151" s="119">
        <v>1384</v>
      </c>
      <c r="B151" s="120" t="s">
        <v>381</v>
      </c>
      <c r="C151" s="146">
        <v>29</v>
      </c>
      <c r="D151" s="147">
        <v>24</v>
      </c>
      <c r="E151" s="146">
        <v>43</v>
      </c>
      <c r="F151" s="147">
        <v>38</v>
      </c>
      <c r="G151" s="146">
        <v>76</v>
      </c>
      <c r="H151" s="147">
        <v>54</v>
      </c>
      <c r="I151" s="146">
        <v>130</v>
      </c>
      <c r="J151" s="146">
        <v>48</v>
      </c>
      <c r="K151" s="146">
        <v>117</v>
      </c>
      <c r="L151" s="146">
        <v>35</v>
      </c>
      <c r="M151" s="146">
        <v>63</v>
      </c>
      <c r="N151" s="146">
        <v>13</v>
      </c>
      <c r="O151" s="148">
        <v>458</v>
      </c>
      <c r="P151" s="146">
        <v>212</v>
      </c>
      <c r="Q151" s="149">
        <v>670</v>
      </c>
    </row>
    <row r="152" spans="1:17" ht="15">
      <c r="A152" s="105">
        <v>14</v>
      </c>
      <c r="B152" s="111" t="s">
        <v>821</v>
      </c>
      <c r="C152" s="106">
        <v>620</v>
      </c>
      <c r="D152" s="150">
        <v>751</v>
      </c>
      <c r="E152" s="106">
        <v>1012</v>
      </c>
      <c r="F152" s="150">
        <v>903</v>
      </c>
      <c r="G152" s="106">
        <v>1508</v>
      </c>
      <c r="H152" s="150">
        <v>976</v>
      </c>
      <c r="I152" s="106">
        <v>2215</v>
      </c>
      <c r="J152" s="106">
        <v>945</v>
      </c>
      <c r="K152" s="106">
        <v>2178</v>
      </c>
      <c r="L152" s="106">
        <v>720</v>
      </c>
      <c r="M152" s="106">
        <v>1266</v>
      </c>
      <c r="N152" s="106">
        <v>283</v>
      </c>
      <c r="O152" s="151">
        <v>8799</v>
      </c>
      <c r="P152" s="106">
        <v>4578</v>
      </c>
      <c r="Q152" s="152">
        <v>13377</v>
      </c>
    </row>
    <row r="153" spans="1:17" ht="15">
      <c r="A153" s="95">
        <v>1401</v>
      </c>
      <c r="B153" s="110" t="s">
        <v>382</v>
      </c>
      <c r="C153" s="146">
        <v>9</v>
      </c>
      <c r="D153" s="147">
        <v>15</v>
      </c>
      <c r="E153" s="146">
        <v>24</v>
      </c>
      <c r="F153" s="147">
        <v>20</v>
      </c>
      <c r="G153" s="146">
        <v>35</v>
      </c>
      <c r="H153" s="147">
        <v>9</v>
      </c>
      <c r="I153" s="146">
        <v>38</v>
      </c>
      <c r="J153" s="146">
        <v>17</v>
      </c>
      <c r="K153" s="146">
        <v>52</v>
      </c>
      <c r="L153" s="146" t="s">
        <v>153</v>
      </c>
      <c r="M153" s="146">
        <v>18</v>
      </c>
      <c r="N153" s="146" t="s">
        <v>153</v>
      </c>
      <c r="O153" s="148">
        <v>176</v>
      </c>
      <c r="P153" s="146">
        <v>76</v>
      </c>
      <c r="Q153" s="149">
        <v>252</v>
      </c>
    </row>
    <row r="154" spans="1:17" ht="15">
      <c r="A154" s="95">
        <v>1402</v>
      </c>
      <c r="B154" s="110" t="s">
        <v>383</v>
      </c>
      <c r="C154" s="146">
        <v>7</v>
      </c>
      <c r="D154" s="147">
        <v>14</v>
      </c>
      <c r="E154" s="146">
        <v>18</v>
      </c>
      <c r="F154" s="147">
        <v>11</v>
      </c>
      <c r="G154" s="146">
        <v>7</v>
      </c>
      <c r="H154" s="147">
        <v>13</v>
      </c>
      <c r="I154" s="146">
        <v>48</v>
      </c>
      <c r="J154" s="146">
        <v>16</v>
      </c>
      <c r="K154" s="146">
        <v>41</v>
      </c>
      <c r="L154" s="146" t="s">
        <v>153</v>
      </c>
      <c r="M154" s="146">
        <v>13</v>
      </c>
      <c r="N154" s="146" t="s">
        <v>153</v>
      </c>
      <c r="O154" s="148">
        <v>134</v>
      </c>
      <c r="P154" s="146">
        <v>71</v>
      </c>
      <c r="Q154" s="149">
        <v>205</v>
      </c>
    </row>
    <row r="155" spans="1:17" ht="15">
      <c r="A155" s="95">
        <v>1407</v>
      </c>
      <c r="B155" s="110" t="s">
        <v>384</v>
      </c>
      <c r="C155" s="146">
        <v>5</v>
      </c>
      <c r="D155" s="147" t="s">
        <v>153</v>
      </c>
      <c r="E155" s="146">
        <v>14</v>
      </c>
      <c r="F155" s="147">
        <v>4</v>
      </c>
      <c r="G155" s="146">
        <v>12</v>
      </c>
      <c r="H155" s="147">
        <v>7</v>
      </c>
      <c r="I155" s="146">
        <v>20</v>
      </c>
      <c r="J155" s="146">
        <v>10</v>
      </c>
      <c r="K155" s="146">
        <v>17</v>
      </c>
      <c r="L155" s="146" t="s">
        <v>153</v>
      </c>
      <c r="M155" s="146">
        <v>11</v>
      </c>
      <c r="N155" s="146">
        <v>4</v>
      </c>
      <c r="O155" s="148">
        <v>79</v>
      </c>
      <c r="P155" s="146">
        <v>33</v>
      </c>
      <c r="Q155" s="149">
        <v>112</v>
      </c>
    </row>
    <row r="156" spans="1:17" ht="15">
      <c r="A156" s="95">
        <v>1415</v>
      </c>
      <c r="B156" s="110" t="s">
        <v>385</v>
      </c>
      <c r="C156" s="146">
        <v>11</v>
      </c>
      <c r="D156" s="147">
        <v>7</v>
      </c>
      <c r="E156" s="146">
        <v>11</v>
      </c>
      <c r="F156" s="147">
        <v>8</v>
      </c>
      <c r="G156" s="146">
        <v>23</v>
      </c>
      <c r="H156" s="147">
        <v>11</v>
      </c>
      <c r="I156" s="146">
        <v>41</v>
      </c>
      <c r="J156" s="146">
        <v>18</v>
      </c>
      <c r="K156" s="146">
        <v>23</v>
      </c>
      <c r="L156" s="146">
        <v>5</v>
      </c>
      <c r="M156" s="146">
        <v>19</v>
      </c>
      <c r="N156" s="146">
        <v>4</v>
      </c>
      <c r="O156" s="148">
        <v>128</v>
      </c>
      <c r="P156" s="146">
        <v>53</v>
      </c>
      <c r="Q156" s="149">
        <v>181</v>
      </c>
    </row>
    <row r="157" spans="1:17" ht="15">
      <c r="A157" s="95">
        <v>1419</v>
      </c>
      <c r="B157" s="110" t="s">
        <v>386</v>
      </c>
      <c r="C157" s="146">
        <v>7</v>
      </c>
      <c r="D157" s="147" t="s">
        <v>153</v>
      </c>
      <c r="E157" s="146">
        <v>13</v>
      </c>
      <c r="F157" s="147">
        <v>9</v>
      </c>
      <c r="G157" s="146">
        <v>12</v>
      </c>
      <c r="H157" s="147">
        <v>14</v>
      </c>
      <c r="I157" s="146">
        <v>21</v>
      </c>
      <c r="J157" s="146">
        <v>10</v>
      </c>
      <c r="K157" s="146">
        <v>25</v>
      </c>
      <c r="L157" s="146" t="s">
        <v>153</v>
      </c>
      <c r="M157" s="146">
        <v>9</v>
      </c>
      <c r="N157" s="146">
        <v>4</v>
      </c>
      <c r="O157" s="148">
        <v>87</v>
      </c>
      <c r="P157" s="146">
        <v>50</v>
      </c>
      <c r="Q157" s="149">
        <v>137</v>
      </c>
    </row>
    <row r="158" spans="1:17" ht="15">
      <c r="A158" s="95">
        <v>1421</v>
      </c>
      <c r="B158" s="110" t="s">
        <v>387</v>
      </c>
      <c r="C158" s="146">
        <v>8</v>
      </c>
      <c r="D158" s="147" t="s">
        <v>153</v>
      </c>
      <c r="E158" s="146">
        <v>11</v>
      </c>
      <c r="F158" s="147">
        <v>8</v>
      </c>
      <c r="G158" s="146">
        <v>18</v>
      </c>
      <c r="H158" s="147">
        <v>22</v>
      </c>
      <c r="I158" s="146">
        <v>30</v>
      </c>
      <c r="J158" s="146">
        <v>10</v>
      </c>
      <c r="K158" s="146">
        <v>24</v>
      </c>
      <c r="L158" s="146" t="s">
        <v>153</v>
      </c>
      <c r="M158" s="146">
        <v>12</v>
      </c>
      <c r="N158" s="146" t="s">
        <v>153</v>
      </c>
      <c r="O158" s="148">
        <v>103</v>
      </c>
      <c r="P158" s="146">
        <v>49</v>
      </c>
      <c r="Q158" s="149">
        <v>152</v>
      </c>
    </row>
    <row r="159" spans="1:17" ht="15">
      <c r="A159" s="95">
        <v>1427</v>
      </c>
      <c r="B159" s="110" t="s">
        <v>388</v>
      </c>
      <c r="C159" s="146">
        <v>6</v>
      </c>
      <c r="D159" s="147">
        <v>5</v>
      </c>
      <c r="E159" s="146">
        <v>6</v>
      </c>
      <c r="F159" s="147">
        <v>10</v>
      </c>
      <c r="G159" s="146">
        <v>11</v>
      </c>
      <c r="H159" s="147">
        <v>12</v>
      </c>
      <c r="I159" s="146">
        <v>18</v>
      </c>
      <c r="J159" s="146">
        <v>9</v>
      </c>
      <c r="K159" s="146">
        <v>21</v>
      </c>
      <c r="L159" s="146">
        <v>5</v>
      </c>
      <c r="M159" s="146">
        <v>13</v>
      </c>
      <c r="N159" s="146">
        <v>5</v>
      </c>
      <c r="O159" s="148">
        <v>75</v>
      </c>
      <c r="P159" s="146">
        <v>46</v>
      </c>
      <c r="Q159" s="149">
        <v>121</v>
      </c>
    </row>
    <row r="160" spans="1:17" ht="15">
      <c r="A160" s="95">
        <v>1430</v>
      </c>
      <c r="B160" s="110" t="s">
        <v>389</v>
      </c>
      <c r="C160" s="146" t="s">
        <v>153</v>
      </c>
      <c r="D160" s="147">
        <v>5</v>
      </c>
      <c r="E160" s="146" t="s">
        <v>153</v>
      </c>
      <c r="F160" s="147">
        <v>6</v>
      </c>
      <c r="G160" s="146">
        <v>11</v>
      </c>
      <c r="H160" s="147">
        <v>4</v>
      </c>
      <c r="I160" s="146">
        <v>18</v>
      </c>
      <c r="J160" s="146">
        <v>6</v>
      </c>
      <c r="K160" s="146">
        <v>11</v>
      </c>
      <c r="L160" s="146" t="s">
        <v>153</v>
      </c>
      <c r="M160" s="146">
        <v>5</v>
      </c>
      <c r="N160" s="146" t="s">
        <v>153</v>
      </c>
      <c r="O160" s="148">
        <v>52</v>
      </c>
      <c r="P160" s="146">
        <v>35</v>
      </c>
      <c r="Q160" s="149">
        <v>87</v>
      </c>
    </row>
    <row r="161" spans="1:17" ht="15">
      <c r="A161" s="95">
        <v>1435</v>
      </c>
      <c r="B161" s="110" t="s">
        <v>390</v>
      </c>
      <c r="C161" s="146">
        <v>12</v>
      </c>
      <c r="D161" s="147" t="s">
        <v>153</v>
      </c>
      <c r="E161" s="146">
        <v>6</v>
      </c>
      <c r="F161" s="147">
        <v>14</v>
      </c>
      <c r="G161" s="146">
        <v>8</v>
      </c>
      <c r="H161" s="147">
        <v>17</v>
      </c>
      <c r="I161" s="146">
        <v>21</v>
      </c>
      <c r="J161" s="146">
        <v>13</v>
      </c>
      <c r="K161" s="146">
        <v>21</v>
      </c>
      <c r="L161" s="146" t="s">
        <v>153</v>
      </c>
      <c r="M161" s="146">
        <v>14</v>
      </c>
      <c r="N161" s="146">
        <v>8</v>
      </c>
      <c r="O161" s="148">
        <v>82</v>
      </c>
      <c r="P161" s="146">
        <v>66</v>
      </c>
      <c r="Q161" s="149">
        <v>148</v>
      </c>
    </row>
    <row r="162" spans="1:17" ht="15">
      <c r="A162" s="95">
        <v>1438</v>
      </c>
      <c r="B162" s="110" t="s">
        <v>391</v>
      </c>
      <c r="C162" s="146" t="s">
        <v>153</v>
      </c>
      <c r="D162" s="147" t="s">
        <v>153</v>
      </c>
      <c r="E162" s="146" t="s">
        <v>153</v>
      </c>
      <c r="F162" s="147" t="s">
        <v>153</v>
      </c>
      <c r="G162" s="146">
        <v>4</v>
      </c>
      <c r="H162" s="147" t="s">
        <v>153</v>
      </c>
      <c r="I162" s="146">
        <v>8</v>
      </c>
      <c r="J162" s="146" t="s">
        <v>153</v>
      </c>
      <c r="K162" s="146" t="s">
        <v>153</v>
      </c>
      <c r="L162" s="146" t="s">
        <v>153</v>
      </c>
      <c r="M162" s="146" t="s">
        <v>153</v>
      </c>
      <c r="N162" s="146" t="s">
        <v>153</v>
      </c>
      <c r="O162" s="148">
        <v>21</v>
      </c>
      <c r="P162" s="146">
        <v>12</v>
      </c>
      <c r="Q162" s="149">
        <v>33</v>
      </c>
    </row>
    <row r="163" spans="1:17" ht="15">
      <c r="A163" s="95">
        <v>1439</v>
      </c>
      <c r="B163" s="110" t="s">
        <v>392</v>
      </c>
      <c r="C163" s="146">
        <v>5</v>
      </c>
      <c r="D163" s="147">
        <v>5</v>
      </c>
      <c r="E163" s="146" t="s">
        <v>153</v>
      </c>
      <c r="F163" s="147">
        <v>5</v>
      </c>
      <c r="G163" s="146">
        <v>7</v>
      </c>
      <c r="H163" s="147" t="s">
        <v>153</v>
      </c>
      <c r="I163" s="146">
        <v>15</v>
      </c>
      <c r="J163" s="146" t="s">
        <v>153</v>
      </c>
      <c r="K163" s="146">
        <v>9</v>
      </c>
      <c r="L163" s="146">
        <v>7</v>
      </c>
      <c r="M163" s="146" t="s">
        <v>153</v>
      </c>
      <c r="N163" s="146">
        <v>0</v>
      </c>
      <c r="O163" s="148">
        <v>44</v>
      </c>
      <c r="P163" s="146">
        <v>23</v>
      </c>
      <c r="Q163" s="149">
        <v>67</v>
      </c>
    </row>
    <row r="164" spans="1:17" ht="15">
      <c r="A164" s="95">
        <v>1440</v>
      </c>
      <c r="B164" s="110" t="s">
        <v>393</v>
      </c>
      <c r="C164" s="146">
        <v>6</v>
      </c>
      <c r="D164" s="147">
        <v>12</v>
      </c>
      <c r="E164" s="146">
        <v>18</v>
      </c>
      <c r="F164" s="147">
        <v>11</v>
      </c>
      <c r="G164" s="146">
        <v>24</v>
      </c>
      <c r="H164" s="147">
        <v>15</v>
      </c>
      <c r="I164" s="146">
        <v>36</v>
      </c>
      <c r="J164" s="146">
        <v>15</v>
      </c>
      <c r="K164" s="146">
        <v>21</v>
      </c>
      <c r="L164" s="146" t="s">
        <v>153</v>
      </c>
      <c r="M164" s="146">
        <v>18</v>
      </c>
      <c r="N164" s="146" t="s">
        <v>153</v>
      </c>
      <c r="O164" s="148">
        <v>123</v>
      </c>
      <c r="P164" s="146">
        <v>60</v>
      </c>
      <c r="Q164" s="149">
        <v>183</v>
      </c>
    </row>
    <row r="165" spans="1:17" ht="15">
      <c r="A165" s="95">
        <v>1441</v>
      </c>
      <c r="B165" s="110" t="s">
        <v>394</v>
      </c>
      <c r="C165" s="146">
        <v>17</v>
      </c>
      <c r="D165" s="147">
        <v>8</v>
      </c>
      <c r="E165" s="146">
        <v>14</v>
      </c>
      <c r="F165" s="147">
        <v>23</v>
      </c>
      <c r="G165" s="146">
        <v>36</v>
      </c>
      <c r="H165" s="147">
        <v>15</v>
      </c>
      <c r="I165" s="146">
        <v>52</v>
      </c>
      <c r="J165" s="146">
        <v>31</v>
      </c>
      <c r="K165" s="146">
        <v>58</v>
      </c>
      <c r="L165" s="146">
        <v>11</v>
      </c>
      <c r="M165" s="146">
        <v>26</v>
      </c>
      <c r="N165" s="146">
        <v>4</v>
      </c>
      <c r="O165" s="148">
        <v>203</v>
      </c>
      <c r="P165" s="146">
        <v>92</v>
      </c>
      <c r="Q165" s="149">
        <v>295</v>
      </c>
    </row>
    <row r="166" spans="1:17" ht="15">
      <c r="A166" s="95">
        <v>1442</v>
      </c>
      <c r="B166" s="110" t="s">
        <v>395</v>
      </c>
      <c r="C166" s="146">
        <v>10</v>
      </c>
      <c r="D166" s="147">
        <v>5</v>
      </c>
      <c r="E166" s="146">
        <v>6</v>
      </c>
      <c r="F166" s="147">
        <v>4</v>
      </c>
      <c r="G166" s="146">
        <v>6</v>
      </c>
      <c r="H166" s="147">
        <v>6</v>
      </c>
      <c r="I166" s="146">
        <v>16</v>
      </c>
      <c r="J166" s="146">
        <v>9</v>
      </c>
      <c r="K166" s="146">
        <v>25</v>
      </c>
      <c r="L166" s="146" t="s">
        <v>153</v>
      </c>
      <c r="M166" s="146">
        <v>5</v>
      </c>
      <c r="N166" s="146" t="s">
        <v>153</v>
      </c>
      <c r="O166" s="148">
        <v>68</v>
      </c>
      <c r="P166" s="146">
        <v>29</v>
      </c>
      <c r="Q166" s="149">
        <v>97</v>
      </c>
    </row>
    <row r="167" spans="1:17" ht="15">
      <c r="A167" s="95">
        <v>1443</v>
      </c>
      <c r="B167" s="110" t="s">
        <v>396</v>
      </c>
      <c r="C167" s="146">
        <v>4</v>
      </c>
      <c r="D167" s="147" t="s">
        <v>153</v>
      </c>
      <c r="E167" s="146" t="s">
        <v>153</v>
      </c>
      <c r="F167" s="147">
        <v>6</v>
      </c>
      <c r="G167" s="146">
        <v>5</v>
      </c>
      <c r="H167" s="147" t="s">
        <v>153</v>
      </c>
      <c r="I167" s="146">
        <v>14</v>
      </c>
      <c r="J167" s="146">
        <v>4</v>
      </c>
      <c r="K167" s="146">
        <v>20</v>
      </c>
      <c r="L167" s="146">
        <v>4</v>
      </c>
      <c r="M167" s="146" t="s">
        <v>153</v>
      </c>
      <c r="N167" s="146">
        <v>0</v>
      </c>
      <c r="O167" s="148">
        <v>54</v>
      </c>
      <c r="P167" s="146">
        <v>19</v>
      </c>
      <c r="Q167" s="149">
        <v>73</v>
      </c>
    </row>
    <row r="168" spans="1:17" ht="15">
      <c r="A168" s="95">
        <v>1444</v>
      </c>
      <c r="B168" s="110" t="s">
        <v>397</v>
      </c>
      <c r="C168" s="146" t="s">
        <v>153</v>
      </c>
      <c r="D168" s="147" t="s">
        <v>153</v>
      </c>
      <c r="E168" s="146" t="s">
        <v>153</v>
      </c>
      <c r="F168" s="147">
        <v>0</v>
      </c>
      <c r="G168" s="146">
        <v>5</v>
      </c>
      <c r="H168" s="147">
        <v>4</v>
      </c>
      <c r="I168" s="146" t="s">
        <v>153</v>
      </c>
      <c r="J168" s="146" t="s">
        <v>153</v>
      </c>
      <c r="K168" s="146">
        <v>6</v>
      </c>
      <c r="L168" s="146" t="s">
        <v>153</v>
      </c>
      <c r="M168" s="146">
        <v>10</v>
      </c>
      <c r="N168" s="146">
        <v>0</v>
      </c>
      <c r="O168" s="148">
        <v>30</v>
      </c>
      <c r="P168" s="146">
        <v>10</v>
      </c>
      <c r="Q168" s="149">
        <v>40</v>
      </c>
    </row>
    <row r="169" spans="1:17" ht="15">
      <c r="A169" s="95">
        <v>1445</v>
      </c>
      <c r="B169" s="110" t="s">
        <v>398</v>
      </c>
      <c r="C169" s="146">
        <v>0</v>
      </c>
      <c r="D169" s="147" t="s">
        <v>153</v>
      </c>
      <c r="E169" s="146" t="s">
        <v>153</v>
      </c>
      <c r="F169" s="147" t="s">
        <v>153</v>
      </c>
      <c r="G169" s="146">
        <v>5</v>
      </c>
      <c r="H169" s="147" t="s">
        <v>153</v>
      </c>
      <c r="I169" s="146" t="s">
        <v>153</v>
      </c>
      <c r="J169" s="146" t="s">
        <v>153</v>
      </c>
      <c r="K169" s="146">
        <v>9</v>
      </c>
      <c r="L169" s="146" t="s">
        <v>153</v>
      </c>
      <c r="M169" s="146" t="s">
        <v>153</v>
      </c>
      <c r="N169" s="146" t="s">
        <v>153</v>
      </c>
      <c r="O169" s="148">
        <v>21</v>
      </c>
      <c r="P169" s="146">
        <v>18</v>
      </c>
      <c r="Q169" s="149">
        <v>39</v>
      </c>
    </row>
    <row r="170" spans="1:17" ht="15">
      <c r="A170" s="95">
        <v>1446</v>
      </c>
      <c r="B170" s="110" t="s">
        <v>399</v>
      </c>
      <c r="C170" s="146" t="s">
        <v>153</v>
      </c>
      <c r="D170" s="147" t="s">
        <v>153</v>
      </c>
      <c r="E170" s="146" t="s">
        <v>153</v>
      </c>
      <c r="F170" s="147">
        <v>6</v>
      </c>
      <c r="G170" s="146">
        <v>6</v>
      </c>
      <c r="H170" s="147">
        <v>8</v>
      </c>
      <c r="I170" s="146">
        <v>6</v>
      </c>
      <c r="J170" s="146">
        <v>8</v>
      </c>
      <c r="K170" s="146">
        <v>10</v>
      </c>
      <c r="L170" s="146">
        <v>4</v>
      </c>
      <c r="M170" s="146">
        <v>7</v>
      </c>
      <c r="N170" s="146" t="s">
        <v>153</v>
      </c>
      <c r="O170" s="148">
        <v>39</v>
      </c>
      <c r="P170" s="146">
        <v>31</v>
      </c>
      <c r="Q170" s="149">
        <v>70</v>
      </c>
    </row>
    <row r="171" spans="1:17" ht="15">
      <c r="A171" s="95">
        <v>1447</v>
      </c>
      <c r="B171" s="110" t="s">
        <v>400</v>
      </c>
      <c r="C171" s="146" t="s">
        <v>153</v>
      </c>
      <c r="D171" s="147">
        <v>4</v>
      </c>
      <c r="E171" s="146" t="s">
        <v>153</v>
      </c>
      <c r="F171" s="147">
        <v>0</v>
      </c>
      <c r="G171" s="146">
        <v>4</v>
      </c>
      <c r="H171" s="147">
        <v>4</v>
      </c>
      <c r="I171" s="146">
        <v>11</v>
      </c>
      <c r="J171" s="146" t="s">
        <v>153</v>
      </c>
      <c r="K171" s="146">
        <v>6</v>
      </c>
      <c r="L171" s="146" t="s">
        <v>153</v>
      </c>
      <c r="M171" s="146" t="s">
        <v>153</v>
      </c>
      <c r="N171" s="146">
        <v>0</v>
      </c>
      <c r="O171" s="148">
        <v>27</v>
      </c>
      <c r="P171" s="146">
        <v>14</v>
      </c>
      <c r="Q171" s="149">
        <v>41</v>
      </c>
    </row>
    <row r="172" spans="1:17" ht="15">
      <c r="A172" s="95">
        <v>1452</v>
      </c>
      <c r="B172" s="110" t="s">
        <v>401</v>
      </c>
      <c r="C172" s="146" t="s">
        <v>153</v>
      </c>
      <c r="D172" s="147">
        <v>8</v>
      </c>
      <c r="E172" s="146" t="s">
        <v>153</v>
      </c>
      <c r="F172" s="147" t="s">
        <v>153</v>
      </c>
      <c r="G172" s="146">
        <v>9</v>
      </c>
      <c r="H172" s="147">
        <v>4</v>
      </c>
      <c r="I172" s="146">
        <v>12</v>
      </c>
      <c r="J172" s="146">
        <v>9</v>
      </c>
      <c r="K172" s="146">
        <v>19</v>
      </c>
      <c r="L172" s="146">
        <v>7</v>
      </c>
      <c r="M172" s="146">
        <v>12</v>
      </c>
      <c r="N172" s="146" t="s">
        <v>153</v>
      </c>
      <c r="O172" s="148">
        <v>60</v>
      </c>
      <c r="P172" s="146">
        <v>33</v>
      </c>
      <c r="Q172" s="149">
        <v>93</v>
      </c>
    </row>
    <row r="173" spans="1:17" ht="15">
      <c r="A173" s="95">
        <v>1460</v>
      </c>
      <c r="B173" s="110" t="s">
        <v>402</v>
      </c>
      <c r="C173" s="146">
        <v>5</v>
      </c>
      <c r="D173" s="147">
        <v>4</v>
      </c>
      <c r="E173" s="146">
        <v>7</v>
      </c>
      <c r="F173" s="147">
        <v>8</v>
      </c>
      <c r="G173" s="146">
        <v>9</v>
      </c>
      <c r="H173" s="147">
        <v>9</v>
      </c>
      <c r="I173" s="146">
        <v>17</v>
      </c>
      <c r="J173" s="146">
        <v>13</v>
      </c>
      <c r="K173" s="146">
        <v>18</v>
      </c>
      <c r="L173" s="146">
        <v>8</v>
      </c>
      <c r="M173" s="146">
        <v>14</v>
      </c>
      <c r="N173" s="146">
        <v>5</v>
      </c>
      <c r="O173" s="148">
        <v>70</v>
      </c>
      <c r="P173" s="146">
        <v>47</v>
      </c>
      <c r="Q173" s="149">
        <v>117</v>
      </c>
    </row>
    <row r="174" spans="1:17" ht="15">
      <c r="A174" s="95">
        <v>1461</v>
      </c>
      <c r="B174" s="110" t="s">
        <v>403</v>
      </c>
      <c r="C174" s="146" t="s">
        <v>153</v>
      </c>
      <c r="D174" s="147" t="s">
        <v>153</v>
      </c>
      <c r="E174" s="146" t="s">
        <v>153</v>
      </c>
      <c r="F174" s="147">
        <v>6</v>
      </c>
      <c r="G174" s="146">
        <v>5</v>
      </c>
      <c r="H174" s="147">
        <v>4</v>
      </c>
      <c r="I174" s="146">
        <v>13</v>
      </c>
      <c r="J174" s="146">
        <v>4</v>
      </c>
      <c r="K174" s="146">
        <v>17</v>
      </c>
      <c r="L174" s="146" t="s">
        <v>153</v>
      </c>
      <c r="M174" s="146">
        <v>9</v>
      </c>
      <c r="N174" s="146">
        <v>0</v>
      </c>
      <c r="O174" s="148">
        <v>52</v>
      </c>
      <c r="P174" s="146">
        <v>22</v>
      </c>
      <c r="Q174" s="149">
        <v>74</v>
      </c>
    </row>
    <row r="175" spans="1:17" ht="15">
      <c r="A175" s="95">
        <v>1462</v>
      </c>
      <c r="B175" s="110" t="s">
        <v>404</v>
      </c>
      <c r="C175" s="146">
        <v>5</v>
      </c>
      <c r="D175" s="147">
        <v>10</v>
      </c>
      <c r="E175" s="146" t="s">
        <v>153</v>
      </c>
      <c r="F175" s="147">
        <v>13</v>
      </c>
      <c r="G175" s="146">
        <v>10</v>
      </c>
      <c r="H175" s="147">
        <v>11</v>
      </c>
      <c r="I175" s="146">
        <v>19</v>
      </c>
      <c r="J175" s="146">
        <v>9</v>
      </c>
      <c r="K175" s="146">
        <v>16</v>
      </c>
      <c r="L175" s="146" t="s">
        <v>153</v>
      </c>
      <c r="M175" s="146" t="s">
        <v>153</v>
      </c>
      <c r="N175" s="146" t="s">
        <v>153</v>
      </c>
      <c r="O175" s="148">
        <v>63</v>
      </c>
      <c r="P175" s="146">
        <v>47</v>
      </c>
      <c r="Q175" s="149">
        <v>110</v>
      </c>
    </row>
    <row r="176" spans="1:17" ht="15">
      <c r="A176" s="95">
        <v>1463</v>
      </c>
      <c r="B176" s="110" t="s">
        <v>405</v>
      </c>
      <c r="C176" s="146">
        <v>14</v>
      </c>
      <c r="D176" s="147">
        <v>10</v>
      </c>
      <c r="E176" s="146">
        <v>22</v>
      </c>
      <c r="F176" s="147">
        <v>27</v>
      </c>
      <c r="G176" s="146">
        <v>33</v>
      </c>
      <c r="H176" s="147">
        <v>20</v>
      </c>
      <c r="I176" s="146">
        <v>45</v>
      </c>
      <c r="J176" s="146">
        <v>26</v>
      </c>
      <c r="K176" s="146">
        <v>53</v>
      </c>
      <c r="L176" s="146">
        <v>21</v>
      </c>
      <c r="M176" s="146">
        <v>33</v>
      </c>
      <c r="N176" s="146">
        <v>4</v>
      </c>
      <c r="O176" s="148">
        <v>200</v>
      </c>
      <c r="P176" s="146">
        <v>108</v>
      </c>
      <c r="Q176" s="149">
        <v>308</v>
      </c>
    </row>
    <row r="177" spans="1:17" ht="15">
      <c r="A177" s="95">
        <v>1465</v>
      </c>
      <c r="B177" s="110" t="s">
        <v>406</v>
      </c>
      <c r="C177" s="146">
        <v>6</v>
      </c>
      <c r="D177" s="147">
        <v>7</v>
      </c>
      <c r="E177" s="146" t="s">
        <v>153</v>
      </c>
      <c r="F177" s="147" t="s">
        <v>153</v>
      </c>
      <c r="G177" s="146">
        <v>10</v>
      </c>
      <c r="H177" s="147" t="s">
        <v>153</v>
      </c>
      <c r="I177" s="146">
        <v>6</v>
      </c>
      <c r="J177" s="146">
        <v>7</v>
      </c>
      <c r="K177" s="146">
        <v>7</v>
      </c>
      <c r="L177" s="146">
        <v>5</v>
      </c>
      <c r="M177" s="146" t="s">
        <v>153</v>
      </c>
      <c r="N177" s="146">
        <v>0</v>
      </c>
      <c r="O177" s="148">
        <v>37</v>
      </c>
      <c r="P177" s="146">
        <v>24</v>
      </c>
      <c r="Q177" s="149">
        <v>61</v>
      </c>
    </row>
    <row r="178" spans="1:17" ht="15">
      <c r="A178" s="95">
        <v>1466</v>
      </c>
      <c r="B178" s="110" t="s">
        <v>407</v>
      </c>
      <c r="C178" s="146" t="s">
        <v>153</v>
      </c>
      <c r="D178" s="147">
        <v>5</v>
      </c>
      <c r="E178" s="146" t="s">
        <v>153</v>
      </c>
      <c r="F178" s="147">
        <v>5</v>
      </c>
      <c r="G178" s="146">
        <v>8</v>
      </c>
      <c r="H178" s="147">
        <v>5</v>
      </c>
      <c r="I178" s="146">
        <v>6</v>
      </c>
      <c r="J178" s="146">
        <v>8</v>
      </c>
      <c r="K178" s="146">
        <v>13</v>
      </c>
      <c r="L178" s="146" t="s">
        <v>153</v>
      </c>
      <c r="M178" s="146">
        <v>11</v>
      </c>
      <c r="N178" s="146" t="s">
        <v>153</v>
      </c>
      <c r="O178" s="148">
        <v>44</v>
      </c>
      <c r="P178" s="146">
        <v>29</v>
      </c>
      <c r="Q178" s="149">
        <v>73</v>
      </c>
    </row>
    <row r="179" spans="1:17" ht="15">
      <c r="A179" s="95">
        <v>1470</v>
      </c>
      <c r="B179" s="110" t="s">
        <v>408</v>
      </c>
      <c r="C179" s="146">
        <v>7</v>
      </c>
      <c r="D179" s="147">
        <v>5</v>
      </c>
      <c r="E179" s="146">
        <v>6</v>
      </c>
      <c r="F179" s="147">
        <v>7</v>
      </c>
      <c r="G179" s="146">
        <v>12</v>
      </c>
      <c r="H179" s="147">
        <v>6</v>
      </c>
      <c r="I179" s="146">
        <v>17</v>
      </c>
      <c r="J179" s="146">
        <v>4</v>
      </c>
      <c r="K179" s="146">
        <v>24</v>
      </c>
      <c r="L179" s="146" t="s">
        <v>153</v>
      </c>
      <c r="M179" s="146">
        <v>10</v>
      </c>
      <c r="N179" s="146" t="s">
        <v>153</v>
      </c>
      <c r="O179" s="148">
        <v>76</v>
      </c>
      <c r="P179" s="146">
        <v>34</v>
      </c>
      <c r="Q179" s="149">
        <v>110</v>
      </c>
    </row>
    <row r="180" spans="1:17" ht="15">
      <c r="A180" s="95">
        <v>1471</v>
      </c>
      <c r="B180" s="110" t="s">
        <v>409</v>
      </c>
      <c r="C180" s="146">
        <v>4</v>
      </c>
      <c r="D180" s="147">
        <v>5</v>
      </c>
      <c r="E180" s="146" t="s">
        <v>153</v>
      </c>
      <c r="F180" s="147">
        <v>5</v>
      </c>
      <c r="G180" s="146">
        <v>14</v>
      </c>
      <c r="H180" s="147">
        <v>6</v>
      </c>
      <c r="I180" s="146">
        <v>16</v>
      </c>
      <c r="J180" s="146">
        <v>5</v>
      </c>
      <c r="K180" s="146" t="s">
        <v>153</v>
      </c>
      <c r="L180" s="146" t="s">
        <v>153</v>
      </c>
      <c r="M180" s="146">
        <v>15</v>
      </c>
      <c r="N180" s="146" t="s">
        <v>153</v>
      </c>
      <c r="O180" s="148">
        <v>61</v>
      </c>
      <c r="P180" s="146">
        <v>25</v>
      </c>
      <c r="Q180" s="149">
        <v>86</v>
      </c>
    </row>
    <row r="181" spans="1:17" ht="15">
      <c r="A181" s="95">
        <v>1472</v>
      </c>
      <c r="B181" s="110" t="s">
        <v>410</v>
      </c>
      <c r="C181" s="146">
        <v>4</v>
      </c>
      <c r="D181" s="147">
        <v>6</v>
      </c>
      <c r="E181" s="146">
        <v>7</v>
      </c>
      <c r="F181" s="147">
        <v>7</v>
      </c>
      <c r="G181" s="146">
        <v>10</v>
      </c>
      <c r="H181" s="147">
        <v>8</v>
      </c>
      <c r="I181" s="146">
        <v>24</v>
      </c>
      <c r="J181" s="146">
        <v>5</v>
      </c>
      <c r="K181" s="146">
        <v>21</v>
      </c>
      <c r="L181" s="146" t="s">
        <v>153</v>
      </c>
      <c r="M181" s="146">
        <v>12</v>
      </c>
      <c r="N181" s="146" t="s">
        <v>153</v>
      </c>
      <c r="O181" s="148">
        <v>78</v>
      </c>
      <c r="P181" s="146">
        <v>36</v>
      </c>
      <c r="Q181" s="149">
        <v>114</v>
      </c>
    </row>
    <row r="182" spans="1:17" ht="15">
      <c r="A182" s="95">
        <v>1473</v>
      </c>
      <c r="B182" s="110" t="s">
        <v>411</v>
      </c>
      <c r="C182" s="146" t="s">
        <v>153</v>
      </c>
      <c r="D182" s="147">
        <v>8</v>
      </c>
      <c r="E182" s="146" t="s">
        <v>153</v>
      </c>
      <c r="F182" s="147">
        <v>6</v>
      </c>
      <c r="G182" s="146">
        <v>11</v>
      </c>
      <c r="H182" s="147" t="s">
        <v>153</v>
      </c>
      <c r="I182" s="146">
        <v>11</v>
      </c>
      <c r="J182" s="146">
        <v>8</v>
      </c>
      <c r="K182" s="146">
        <v>8</v>
      </c>
      <c r="L182" s="146" t="s">
        <v>153</v>
      </c>
      <c r="M182" s="146">
        <v>6</v>
      </c>
      <c r="N182" s="146">
        <v>0</v>
      </c>
      <c r="O182" s="148">
        <v>42</v>
      </c>
      <c r="P182" s="146">
        <v>32</v>
      </c>
      <c r="Q182" s="149">
        <v>74</v>
      </c>
    </row>
    <row r="183" spans="1:17" ht="15">
      <c r="A183" s="95">
        <v>1480</v>
      </c>
      <c r="B183" s="110" t="s">
        <v>412</v>
      </c>
      <c r="C183" s="146">
        <v>215</v>
      </c>
      <c r="D183" s="147">
        <v>295</v>
      </c>
      <c r="E183" s="146">
        <v>331</v>
      </c>
      <c r="F183" s="147">
        <v>308</v>
      </c>
      <c r="G183" s="146">
        <v>471</v>
      </c>
      <c r="H183" s="147">
        <v>300</v>
      </c>
      <c r="I183" s="146">
        <v>631</v>
      </c>
      <c r="J183" s="146">
        <v>260</v>
      </c>
      <c r="K183" s="146">
        <v>632</v>
      </c>
      <c r="L183" s="146">
        <v>198</v>
      </c>
      <c r="M183" s="146">
        <v>425</v>
      </c>
      <c r="N183" s="146">
        <v>84</v>
      </c>
      <c r="O183" s="148">
        <v>2705</v>
      </c>
      <c r="P183" s="146">
        <v>1445</v>
      </c>
      <c r="Q183" s="149">
        <v>4150</v>
      </c>
    </row>
    <row r="184" spans="1:17" ht="15">
      <c r="A184" s="95">
        <v>1481</v>
      </c>
      <c r="B184" s="110" t="s">
        <v>413</v>
      </c>
      <c r="C184" s="146">
        <v>27</v>
      </c>
      <c r="D184" s="147">
        <v>29</v>
      </c>
      <c r="E184" s="146">
        <v>30</v>
      </c>
      <c r="F184" s="147">
        <v>33</v>
      </c>
      <c r="G184" s="146">
        <v>41</v>
      </c>
      <c r="H184" s="147">
        <v>32</v>
      </c>
      <c r="I184" s="146">
        <v>80</v>
      </c>
      <c r="J184" s="146">
        <v>29</v>
      </c>
      <c r="K184" s="146">
        <v>80</v>
      </c>
      <c r="L184" s="146">
        <v>13</v>
      </c>
      <c r="M184" s="146">
        <v>40</v>
      </c>
      <c r="N184" s="146">
        <v>7</v>
      </c>
      <c r="O184" s="148">
        <v>298</v>
      </c>
      <c r="P184" s="146">
        <v>143</v>
      </c>
      <c r="Q184" s="149">
        <v>441</v>
      </c>
    </row>
    <row r="185" spans="1:17" ht="15">
      <c r="A185" s="95">
        <v>1482</v>
      </c>
      <c r="B185" s="110" t="s">
        <v>414</v>
      </c>
      <c r="C185" s="146">
        <v>13</v>
      </c>
      <c r="D185" s="147">
        <v>16</v>
      </c>
      <c r="E185" s="146">
        <v>29</v>
      </c>
      <c r="F185" s="147">
        <v>20</v>
      </c>
      <c r="G185" s="146">
        <v>39</v>
      </c>
      <c r="H185" s="147">
        <v>33</v>
      </c>
      <c r="I185" s="146">
        <v>63</v>
      </c>
      <c r="J185" s="146">
        <v>27</v>
      </c>
      <c r="K185" s="146">
        <v>70</v>
      </c>
      <c r="L185" s="146">
        <v>25</v>
      </c>
      <c r="M185" s="146">
        <v>33</v>
      </c>
      <c r="N185" s="146">
        <v>9</v>
      </c>
      <c r="O185" s="148">
        <v>247</v>
      </c>
      <c r="P185" s="146">
        <v>130</v>
      </c>
      <c r="Q185" s="149">
        <v>377</v>
      </c>
    </row>
    <row r="186" spans="1:17" ht="15">
      <c r="A186" s="95">
        <v>1484</v>
      </c>
      <c r="B186" s="110" t="s">
        <v>415</v>
      </c>
      <c r="C186" s="146">
        <v>4</v>
      </c>
      <c r="D186" s="147">
        <v>9</v>
      </c>
      <c r="E186" s="146">
        <v>13</v>
      </c>
      <c r="F186" s="147">
        <v>14</v>
      </c>
      <c r="G186" s="146">
        <v>14</v>
      </c>
      <c r="H186" s="147">
        <v>9</v>
      </c>
      <c r="I186" s="146">
        <v>29</v>
      </c>
      <c r="J186" s="146">
        <v>4</v>
      </c>
      <c r="K186" s="146">
        <v>25</v>
      </c>
      <c r="L186" s="146">
        <v>6</v>
      </c>
      <c r="M186" s="146">
        <v>12</v>
      </c>
      <c r="N186" s="146">
        <v>5</v>
      </c>
      <c r="O186" s="148">
        <v>97</v>
      </c>
      <c r="P186" s="146">
        <v>47</v>
      </c>
      <c r="Q186" s="149">
        <v>144</v>
      </c>
    </row>
    <row r="187" spans="1:17" ht="15">
      <c r="A187" s="95">
        <v>1485</v>
      </c>
      <c r="B187" s="110" t="s">
        <v>416</v>
      </c>
      <c r="C187" s="146">
        <v>30</v>
      </c>
      <c r="D187" s="147">
        <v>34</v>
      </c>
      <c r="E187" s="146">
        <v>40</v>
      </c>
      <c r="F187" s="147">
        <v>39</v>
      </c>
      <c r="G187" s="146">
        <v>73</v>
      </c>
      <c r="H187" s="147">
        <v>43</v>
      </c>
      <c r="I187" s="146">
        <v>93</v>
      </c>
      <c r="J187" s="146">
        <v>49</v>
      </c>
      <c r="K187" s="146">
        <v>94</v>
      </c>
      <c r="L187" s="146">
        <v>35</v>
      </c>
      <c r="M187" s="146">
        <v>51</v>
      </c>
      <c r="N187" s="146">
        <v>11</v>
      </c>
      <c r="O187" s="148">
        <v>381</v>
      </c>
      <c r="P187" s="146">
        <v>211</v>
      </c>
      <c r="Q187" s="149">
        <v>592</v>
      </c>
    </row>
    <row r="188" spans="1:17" ht="15">
      <c r="A188" s="95">
        <v>1486</v>
      </c>
      <c r="B188" s="110" t="s">
        <v>417</v>
      </c>
      <c r="C188" s="146" t="s">
        <v>153</v>
      </c>
      <c r="D188" s="147">
        <v>7</v>
      </c>
      <c r="E188" s="146" t="s">
        <v>153</v>
      </c>
      <c r="F188" s="147">
        <v>7</v>
      </c>
      <c r="G188" s="146">
        <v>9</v>
      </c>
      <c r="H188" s="147">
        <v>4</v>
      </c>
      <c r="I188" s="146">
        <v>21</v>
      </c>
      <c r="J188" s="146">
        <v>8</v>
      </c>
      <c r="K188" s="146">
        <v>16</v>
      </c>
      <c r="L188" s="146" t="s">
        <v>153</v>
      </c>
      <c r="M188" s="146">
        <v>15</v>
      </c>
      <c r="N188" s="146" t="s">
        <v>153</v>
      </c>
      <c r="O188" s="148">
        <v>73</v>
      </c>
      <c r="P188" s="146">
        <v>37</v>
      </c>
      <c r="Q188" s="149">
        <v>110</v>
      </c>
    </row>
    <row r="189" spans="1:17" ht="15">
      <c r="A189" s="95">
        <v>1487</v>
      </c>
      <c r="B189" s="110" t="s">
        <v>418</v>
      </c>
      <c r="C189" s="146">
        <v>18</v>
      </c>
      <c r="D189" s="147">
        <v>18</v>
      </c>
      <c r="E189" s="146">
        <v>24</v>
      </c>
      <c r="F189" s="147">
        <v>19</v>
      </c>
      <c r="G189" s="146">
        <v>48</v>
      </c>
      <c r="H189" s="147">
        <v>26</v>
      </c>
      <c r="I189" s="146">
        <v>69</v>
      </c>
      <c r="J189" s="146">
        <v>26</v>
      </c>
      <c r="K189" s="146">
        <v>43</v>
      </c>
      <c r="L189" s="146">
        <v>16</v>
      </c>
      <c r="M189" s="146">
        <v>37</v>
      </c>
      <c r="N189" s="146">
        <v>10</v>
      </c>
      <c r="O189" s="148">
        <v>239</v>
      </c>
      <c r="P189" s="146">
        <v>115</v>
      </c>
      <c r="Q189" s="149">
        <v>354</v>
      </c>
    </row>
    <row r="190" spans="1:17" ht="15">
      <c r="A190" s="95">
        <v>1488</v>
      </c>
      <c r="B190" s="110" t="s">
        <v>419</v>
      </c>
      <c r="C190" s="146">
        <v>20</v>
      </c>
      <c r="D190" s="147">
        <v>33</v>
      </c>
      <c r="E190" s="146">
        <v>34</v>
      </c>
      <c r="F190" s="147">
        <v>22</v>
      </c>
      <c r="G190" s="146">
        <v>68</v>
      </c>
      <c r="H190" s="147">
        <v>30</v>
      </c>
      <c r="I190" s="146">
        <v>70</v>
      </c>
      <c r="J190" s="146">
        <v>29</v>
      </c>
      <c r="K190" s="146">
        <v>63</v>
      </c>
      <c r="L190" s="146">
        <v>17</v>
      </c>
      <c r="M190" s="146">
        <v>26</v>
      </c>
      <c r="N190" s="146">
        <v>7</v>
      </c>
      <c r="O190" s="148">
        <v>281</v>
      </c>
      <c r="P190" s="146">
        <v>138</v>
      </c>
      <c r="Q190" s="149">
        <v>419</v>
      </c>
    </row>
    <row r="191" spans="1:17" ht="15">
      <c r="A191" s="95">
        <v>1489</v>
      </c>
      <c r="B191" s="110" t="s">
        <v>420</v>
      </c>
      <c r="C191" s="146">
        <v>15</v>
      </c>
      <c r="D191" s="147">
        <v>20</v>
      </c>
      <c r="E191" s="146">
        <v>38</v>
      </c>
      <c r="F191" s="147">
        <v>16</v>
      </c>
      <c r="G191" s="146">
        <v>44</v>
      </c>
      <c r="H191" s="147">
        <v>31</v>
      </c>
      <c r="I191" s="146">
        <v>57</v>
      </c>
      <c r="J191" s="146">
        <v>22</v>
      </c>
      <c r="K191" s="146">
        <v>40</v>
      </c>
      <c r="L191" s="146">
        <v>26</v>
      </c>
      <c r="M191" s="146">
        <v>28</v>
      </c>
      <c r="N191" s="146">
        <v>9</v>
      </c>
      <c r="O191" s="148">
        <v>222</v>
      </c>
      <c r="P191" s="146">
        <v>124</v>
      </c>
      <c r="Q191" s="149">
        <v>346</v>
      </c>
    </row>
    <row r="192" spans="1:17" ht="15">
      <c r="A192" s="95">
        <v>1490</v>
      </c>
      <c r="B192" s="110" t="s">
        <v>421</v>
      </c>
      <c r="C192" s="146">
        <v>35</v>
      </c>
      <c r="D192" s="147">
        <v>32</v>
      </c>
      <c r="E192" s="146">
        <v>69</v>
      </c>
      <c r="F192" s="147">
        <v>54</v>
      </c>
      <c r="G192" s="146">
        <v>112</v>
      </c>
      <c r="H192" s="147">
        <v>61</v>
      </c>
      <c r="I192" s="146">
        <v>147</v>
      </c>
      <c r="J192" s="146">
        <v>49</v>
      </c>
      <c r="K192" s="146">
        <v>144</v>
      </c>
      <c r="L192" s="146">
        <v>47</v>
      </c>
      <c r="M192" s="146">
        <v>88</v>
      </c>
      <c r="N192" s="146">
        <v>15</v>
      </c>
      <c r="O192" s="148">
        <v>595</v>
      </c>
      <c r="P192" s="146">
        <v>258</v>
      </c>
      <c r="Q192" s="149">
        <v>853</v>
      </c>
    </row>
    <row r="193" spans="1:17" ht="15">
      <c r="A193" s="95">
        <v>1491</v>
      </c>
      <c r="B193" s="110" t="s">
        <v>422</v>
      </c>
      <c r="C193" s="146">
        <v>8</v>
      </c>
      <c r="D193" s="147">
        <v>6</v>
      </c>
      <c r="E193" s="146">
        <v>16</v>
      </c>
      <c r="F193" s="147">
        <v>23</v>
      </c>
      <c r="G193" s="146">
        <v>21</v>
      </c>
      <c r="H193" s="147">
        <v>18</v>
      </c>
      <c r="I193" s="146">
        <v>39</v>
      </c>
      <c r="J193" s="146">
        <v>23</v>
      </c>
      <c r="K193" s="146">
        <v>46</v>
      </c>
      <c r="L193" s="146">
        <v>20</v>
      </c>
      <c r="M193" s="146">
        <v>19</v>
      </c>
      <c r="N193" s="146">
        <v>10</v>
      </c>
      <c r="O193" s="148">
        <v>149</v>
      </c>
      <c r="P193" s="146">
        <v>100</v>
      </c>
      <c r="Q193" s="149">
        <v>249</v>
      </c>
    </row>
    <row r="194" spans="1:17" ht="15">
      <c r="A194" s="95">
        <v>1492</v>
      </c>
      <c r="B194" s="110" t="s">
        <v>423</v>
      </c>
      <c r="C194" s="146">
        <v>6</v>
      </c>
      <c r="D194" s="147" t="s">
        <v>153</v>
      </c>
      <c r="E194" s="146">
        <v>5</v>
      </c>
      <c r="F194" s="147">
        <v>10</v>
      </c>
      <c r="G194" s="146">
        <v>19</v>
      </c>
      <c r="H194" s="147">
        <v>10</v>
      </c>
      <c r="I194" s="146">
        <v>34</v>
      </c>
      <c r="J194" s="146">
        <v>8</v>
      </c>
      <c r="K194" s="146">
        <v>32</v>
      </c>
      <c r="L194" s="146" t="s">
        <v>153</v>
      </c>
      <c r="M194" s="146">
        <v>15</v>
      </c>
      <c r="N194" s="146">
        <v>4</v>
      </c>
      <c r="O194" s="148">
        <v>111</v>
      </c>
      <c r="P194" s="146">
        <v>44</v>
      </c>
      <c r="Q194" s="149">
        <v>155</v>
      </c>
    </row>
    <row r="195" spans="1:17" ht="15">
      <c r="A195" s="95">
        <v>1493</v>
      </c>
      <c r="B195" s="110" t="s">
        <v>424</v>
      </c>
      <c r="C195" s="146">
        <v>6</v>
      </c>
      <c r="D195" s="147">
        <v>6</v>
      </c>
      <c r="E195" s="146">
        <v>12</v>
      </c>
      <c r="F195" s="147">
        <v>15</v>
      </c>
      <c r="G195" s="146">
        <v>18</v>
      </c>
      <c r="H195" s="147">
        <v>16</v>
      </c>
      <c r="I195" s="146">
        <v>28</v>
      </c>
      <c r="J195" s="146">
        <v>8</v>
      </c>
      <c r="K195" s="146">
        <v>33</v>
      </c>
      <c r="L195" s="146" t="s">
        <v>153</v>
      </c>
      <c r="M195" s="146">
        <v>23</v>
      </c>
      <c r="N195" s="146" t="s">
        <v>153</v>
      </c>
      <c r="O195" s="148">
        <v>120</v>
      </c>
      <c r="P195" s="146">
        <v>57</v>
      </c>
      <c r="Q195" s="149">
        <v>177</v>
      </c>
    </row>
    <row r="196" spans="1:17" ht="15">
      <c r="A196" s="95">
        <v>1494</v>
      </c>
      <c r="B196" s="110" t="s">
        <v>425</v>
      </c>
      <c r="C196" s="146">
        <v>9</v>
      </c>
      <c r="D196" s="147">
        <v>24</v>
      </c>
      <c r="E196" s="146">
        <v>31</v>
      </c>
      <c r="F196" s="147">
        <v>19</v>
      </c>
      <c r="G196" s="146">
        <v>32</v>
      </c>
      <c r="H196" s="147">
        <v>21</v>
      </c>
      <c r="I196" s="146">
        <v>55</v>
      </c>
      <c r="J196" s="146">
        <v>33</v>
      </c>
      <c r="K196" s="146">
        <v>54</v>
      </c>
      <c r="L196" s="146">
        <v>25</v>
      </c>
      <c r="M196" s="146">
        <v>26</v>
      </c>
      <c r="N196" s="146">
        <v>11</v>
      </c>
      <c r="O196" s="148">
        <v>207</v>
      </c>
      <c r="P196" s="146">
        <v>133</v>
      </c>
      <c r="Q196" s="149">
        <v>340</v>
      </c>
    </row>
    <row r="197" spans="1:17" ht="15">
      <c r="A197" s="95">
        <v>1495</v>
      </c>
      <c r="B197" s="110" t="s">
        <v>426</v>
      </c>
      <c r="C197" s="146">
        <v>6</v>
      </c>
      <c r="D197" s="147">
        <v>9</v>
      </c>
      <c r="E197" s="146">
        <v>9</v>
      </c>
      <c r="F197" s="147">
        <v>7</v>
      </c>
      <c r="G197" s="146">
        <v>20</v>
      </c>
      <c r="H197" s="147">
        <v>17</v>
      </c>
      <c r="I197" s="146">
        <v>21</v>
      </c>
      <c r="J197" s="146">
        <v>5</v>
      </c>
      <c r="K197" s="146">
        <v>29</v>
      </c>
      <c r="L197" s="146">
        <v>10</v>
      </c>
      <c r="M197" s="146">
        <v>22</v>
      </c>
      <c r="N197" s="146">
        <v>6</v>
      </c>
      <c r="O197" s="148">
        <v>107</v>
      </c>
      <c r="P197" s="146">
        <v>54</v>
      </c>
      <c r="Q197" s="149">
        <v>161</v>
      </c>
    </row>
    <row r="198" spans="1:17" ht="15">
      <c r="A198" s="95">
        <v>1496</v>
      </c>
      <c r="B198" s="110" t="s">
        <v>427</v>
      </c>
      <c r="C198" s="146">
        <v>19</v>
      </c>
      <c r="D198" s="147">
        <v>20</v>
      </c>
      <c r="E198" s="146">
        <v>30</v>
      </c>
      <c r="F198" s="147">
        <v>23</v>
      </c>
      <c r="G198" s="146">
        <v>46</v>
      </c>
      <c r="H198" s="147">
        <v>28</v>
      </c>
      <c r="I198" s="146">
        <v>78</v>
      </c>
      <c r="J198" s="146">
        <v>30</v>
      </c>
      <c r="K198" s="146">
        <v>65</v>
      </c>
      <c r="L198" s="146">
        <v>23</v>
      </c>
      <c r="M198" s="146">
        <v>23</v>
      </c>
      <c r="N198" s="146">
        <v>10</v>
      </c>
      <c r="O198" s="148">
        <v>261</v>
      </c>
      <c r="P198" s="146">
        <v>134</v>
      </c>
      <c r="Q198" s="149">
        <v>395</v>
      </c>
    </row>
    <row r="199" spans="1:17" ht="15">
      <c r="A199" s="95">
        <v>1497</v>
      </c>
      <c r="B199" s="110" t="s">
        <v>428</v>
      </c>
      <c r="C199" s="146">
        <v>4</v>
      </c>
      <c r="D199" s="147">
        <v>6</v>
      </c>
      <c r="E199" s="146">
        <v>8</v>
      </c>
      <c r="F199" s="147">
        <v>9</v>
      </c>
      <c r="G199" s="146">
        <v>13</v>
      </c>
      <c r="H199" s="147">
        <v>12</v>
      </c>
      <c r="I199" s="146">
        <v>13</v>
      </c>
      <c r="J199" s="146">
        <v>10</v>
      </c>
      <c r="K199" s="146">
        <v>16</v>
      </c>
      <c r="L199" s="146" t="s">
        <v>153</v>
      </c>
      <c r="M199" s="146">
        <v>8</v>
      </c>
      <c r="N199" s="146" t="s">
        <v>153</v>
      </c>
      <c r="O199" s="148">
        <v>62</v>
      </c>
      <c r="P199" s="146">
        <v>42</v>
      </c>
      <c r="Q199" s="149">
        <v>104</v>
      </c>
    </row>
    <row r="200" spans="1:17" ht="15">
      <c r="A200" s="95">
        <v>1498</v>
      </c>
      <c r="B200" s="110" t="s">
        <v>429</v>
      </c>
      <c r="C200" s="146">
        <v>0</v>
      </c>
      <c r="D200" s="147" t="s">
        <v>153</v>
      </c>
      <c r="E200" s="146">
        <v>11</v>
      </c>
      <c r="F200" s="147">
        <v>9</v>
      </c>
      <c r="G200" s="146">
        <v>11</v>
      </c>
      <c r="H200" s="147">
        <v>7</v>
      </c>
      <c r="I200" s="146">
        <v>34</v>
      </c>
      <c r="J200" s="146">
        <v>6</v>
      </c>
      <c r="K200" s="146">
        <v>20</v>
      </c>
      <c r="L200" s="146" t="s">
        <v>153</v>
      </c>
      <c r="M200" s="146">
        <v>18</v>
      </c>
      <c r="N200" s="146">
        <v>6</v>
      </c>
      <c r="O200" s="148">
        <v>94</v>
      </c>
      <c r="P200" s="146">
        <v>35</v>
      </c>
      <c r="Q200" s="149">
        <v>129</v>
      </c>
    </row>
    <row r="201" spans="1:17" ht="15">
      <c r="A201" s="119">
        <v>1499</v>
      </c>
      <c r="B201" s="120" t="s">
        <v>430</v>
      </c>
      <c r="C201" s="146">
        <v>11</v>
      </c>
      <c r="D201" s="147">
        <v>14</v>
      </c>
      <c r="E201" s="146">
        <v>15</v>
      </c>
      <c r="F201" s="147">
        <v>18</v>
      </c>
      <c r="G201" s="146">
        <v>39</v>
      </c>
      <c r="H201" s="147">
        <v>27</v>
      </c>
      <c r="I201" s="146">
        <v>49</v>
      </c>
      <c r="J201" s="146">
        <v>25</v>
      </c>
      <c r="K201" s="146">
        <v>77</v>
      </c>
      <c r="L201" s="146">
        <v>21</v>
      </c>
      <c r="M201" s="146">
        <v>34</v>
      </c>
      <c r="N201" s="146">
        <v>5</v>
      </c>
      <c r="O201" s="148">
        <v>225</v>
      </c>
      <c r="P201" s="146">
        <v>110</v>
      </c>
      <c r="Q201" s="149">
        <v>335</v>
      </c>
    </row>
    <row r="202" spans="1:17" ht="15">
      <c r="A202" s="105">
        <v>17</v>
      </c>
      <c r="B202" s="111" t="s">
        <v>549</v>
      </c>
      <c r="C202" s="106">
        <v>121</v>
      </c>
      <c r="D202" s="150">
        <v>154</v>
      </c>
      <c r="E202" s="106">
        <v>176</v>
      </c>
      <c r="F202" s="150">
        <v>158</v>
      </c>
      <c r="G202" s="106">
        <v>281</v>
      </c>
      <c r="H202" s="150">
        <v>169</v>
      </c>
      <c r="I202" s="106">
        <v>405</v>
      </c>
      <c r="J202" s="106">
        <v>194</v>
      </c>
      <c r="K202" s="106">
        <v>428</v>
      </c>
      <c r="L202" s="106">
        <v>138</v>
      </c>
      <c r="M202" s="106">
        <v>219</v>
      </c>
      <c r="N202" s="106">
        <v>59</v>
      </c>
      <c r="O202" s="151">
        <v>1630</v>
      </c>
      <c r="P202" s="106">
        <v>872</v>
      </c>
      <c r="Q202" s="152">
        <v>2502</v>
      </c>
    </row>
    <row r="203" spans="1:17" ht="15">
      <c r="A203" s="95">
        <v>1715</v>
      </c>
      <c r="B203" s="110" t="s">
        <v>431</v>
      </c>
      <c r="C203" s="146" t="s">
        <v>153</v>
      </c>
      <c r="D203" s="147" t="s">
        <v>153</v>
      </c>
      <c r="E203" s="146">
        <v>8</v>
      </c>
      <c r="F203" s="147">
        <v>5</v>
      </c>
      <c r="G203" s="146">
        <v>9</v>
      </c>
      <c r="H203" s="147">
        <v>7</v>
      </c>
      <c r="I203" s="146">
        <v>15</v>
      </c>
      <c r="J203" s="146">
        <v>5</v>
      </c>
      <c r="K203" s="146">
        <v>13</v>
      </c>
      <c r="L203" s="146" t="s">
        <v>153</v>
      </c>
      <c r="M203" s="146" t="s">
        <v>153</v>
      </c>
      <c r="N203" s="146" t="s">
        <v>153</v>
      </c>
      <c r="O203" s="148">
        <v>55</v>
      </c>
      <c r="P203" s="146">
        <v>23</v>
      </c>
      <c r="Q203" s="149">
        <v>78</v>
      </c>
    </row>
    <row r="204" spans="1:17" ht="15">
      <c r="A204" s="95">
        <v>1730</v>
      </c>
      <c r="B204" s="110" t="s">
        <v>432</v>
      </c>
      <c r="C204" s="146">
        <v>7</v>
      </c>
      <c r="D204" s="147">
        <v>7</v>
      </c>
      <c r="E204" s="146">
        <v>4</v>
      </c>
      <c r="F204" s="147" t="s">
        <v>153</v>
      </c>
      <c r="G204" s="146">
        <v>10</v>
      </c>
      <c r="H204" s="147" t="s">
        <v>153</v>
      </c>
      <c r="I204" s="146">
        <v>15</v>
      </c>
      <c r="J204" s="146">
        <v>8</v>
      </c>
      <c r="K204" s="146">
        <v>17</v>
      </c>
      <c r="L204" s="146">
        <v>4</v>
      </c>
      <c r="M204" s="146">
        <v>12</v>
      </c>
      <c r="N204" s="146" t="s">
        <v>153</v>
      </c>
      <c r="O204" s="148">
        <v>65</v>
      </c>
      <c r="P204" s="146">
        <v>30</v>
      </c>
      <c r="Q204" s="149">
        <v>95</v>
      </c>
    </row>
    <row r="205" spans="1:17" ht="15">
      <c r="A205" s="95">
        <v>1737</v>
      </c>
      <c r="B205" s="110" t="s">
        <v>433</v>
      </c>
      <c r="C205" s="146">
        <v>5</v>
      </c>
      <c r="D205" s="147">
        <v>8</v>
      </c>
      <c r="E205" s="146">
        <v>9</v>
      </c>
      <c r="F205" s="147">
        <v>10</v>
      </c>
      <c r="G205" s="146">
        <v>16</v>
      </c>
      <c r="H205" s="147">
        <v>6</v>
      </c>
      <c r="I205" s="146">
        <v>20</v>
      </c>
      <c r="J205" s="146">
        <v>12</v>
      </c>
      <c r="K205" s="146">
        <v>11</v>
      </c>
      <c r="L205" s="146">
        <v>6</v>
      </c>
      <c r="M205" s="146">
        <v>10</v>
      </c>
      <c r="N205" s="146">
        <v>4</v>
      </c>
      <c r="O205" s="148">
        <v>71</v>
      </c>
      <c r="P205" s="146">
        <v>46</v>
      </c>
      <c r="Q205" s="149">
        <v>117</v>
      </c>
    </row>
    <row r="206" spans="1:17" ht="15">
      <c r="A206" s="95">
        <v>1760</v>
      </c>
      <c r="B206" s="110" t="s">
        <v>434</v>
      </c>
      <c r="C206" s="146" t="s">
        <v>153</v>
      </c>
      <c r="D206" s="147" t="s">
        <v>153</v>
      </c>
      <c r="E206" s="146" t="s">
        <v>153</v>
      </c>
      <c r="F206" s="147" t="s">
        <v>153</v>
      </c>
      <c r="G206" s="146" t="s">
        <v>153</v>
      </c>
      <c r="H206" s="147">
        <v>5</v>
      </c>
      <c r="I206" s="146" t="s">
        <v>153</v>
      </c>
      <c r="J206" s="146">
        <v>4</v>
      </c>
      <c r="K206" s="146" t="s">
        <v>153</v>
      </c>
      <c r="L206" s="146" t="s">
        <v>153</v>
      </c>
      <c r="M206" s="146">
        <v>4</v>
      </c>
      <c r="N206" s="146" t="s">
        <v>153</v>
      </c>
      <c r="O206" s="148" t="s">
        <v>153</v>
      </c>
      <c r="P206" s="146">
        <v>19</v>
      </c>
      <c r="Q206" s="149">
        <v>49</v>
      </c>
    </row>
    <row r="207" spans="1:17" ht="15">
      <c r="A207" s="95">
        <v>1761</v>
      </c>
      <c r="B207" s="110" t="s">
        <v>435</v>
      </c>
      <c r="C207" s="146" t="s">
        <v>153</v>
      </c>
      <c r="D207" s="147">
        <v>11</v>
      </c>
      <c r="E207" s="146">
        <v>6</v>
      </c>
      <c r="F207" s="147">
        <v>10</v>
      </c>
      <c r="G207" s="146">
        <v>10</v>
      </c>
      <c r="H207" s="147">
        <v>7</v>
      </c>
      <c r="I207" s="146">
        <v>18</v>
      </c>
      <c r="J207" s="146">
        <v>14</v>
      </c>
      <c r="K207" s="146">
        <v>17</v>
      </c>
      <c r="L207" s="146" t="s">
        <v>153</v>
      </c>
      <c r="M207" s="146" t="s">
        <v>153</v>
      </c>
      <c r="N207" s="146" t="s">
        <v>153</v>
      </c>
      <c r="O207" s="148">
        <v>59</v>
      </c>
      <c r="P207" s="146">
        <v>47</v>
      </c>
      <c r="Q207" s="149">
        <v>106</v>
      </c>
    </row>
    <row r="208" spans="1:17" ht="15">
      <c r="A208" s="95">
        <v>1762</v>
      </c>
      <c r="B208" s="110" t="s">
        <v>436</v>
      </c>
      <c r="C208" s="146">
        <v>0</v>
      </c>
      <c r="D208" s="147">
        <v>0</v>
      </c>
      <c r="E208" s="146">
        <v>0</v>
      </c>
      <c r="F208" s="147" t="s">
        <v>153</v>
      </c>
      <c r="G208" s="146" t="s">
        <v>153</v>
      </c>
      <c r="H208" s="147" t="s">
        <v>153</v>
      </c>
      <c r="I208" s="146" t="s">
        <v>153</v>
      </c>
      <c r="J208" s="146" t="s">
        <v>153</v>
      </c>
      <c r="K208" s="146" t="s">
        <v>153</v>
      </c>
      <c r="L208" s="146">
        <v>0</v>
      </c>
      <c r="M208" s="146" t="s">
        <v>153</v>
      </c>
      <c r="N208" s="146">
        <v>0</v>
      </c>
      <c r="O208" s="148" t="s">
        <v>153</v>
      </c>
      <c r="P208" s="146" t="s">
        <v>153</v>
      </c>
      <c r="Q208" s="149">
        <v>9</v>
      </c>
    </row>
    <row r="209" spans="1:17" ht="15">
      <c r="A209" s="95">
        <v>1763</v>
      </c>
      <c r="B209" s="110" t="s">
        <v>437</v>
      </c>
      <c r="C209" s="146" t="s">
        <v>153</v>
      </c>
      <c r="D209" s="147">
        <v>4</v>
      </c>
      <c r="E209" s="146" t="s">
        <v>153</v>
      </c>
      <c r="F209" s="147">
        <v>4</v>
      </c>
      <c r="G209" s="146">
        <v>9</v>
      </c>
      <c r="H209" s="147" t="s">
        <v>153</v>
      </c>
      <c r="I209" s="146">
        <v>11</v>
      </c>
      <c r="J209" s="146" t="s">
        <v>153</v>
      </c>
      <c r="K209" s="146">
        <v>11</v>
      </c>
      <c r="L209" s="146" t="s">
        <v>153</v>
      </c>
      <c r="M209" s="146" t="s">
        <v>153</v>
      </c>
      <c r="N209" s="146" t="s">
        <v>153</v>
      </c>
      <c r="O209" s="148">
        <v>40</v>
      </c>
      <c r="P209" s="146">
        <v>20</v>
      </c>
      <c r="Q209" s="149">
        <v>60</v>
      </c>
    </row>
    <row r="210" spans="1:17" ht="15">
      <c r="A210" s="95">
        <v>1764</v>
      </c>
      <c r="B210" s="110" t="s">
        <v>438</v>
      </c>
      <c r="C210" s="146" t="s">
        <v>153</v>
      </c>
      <c r="D210" s="147" t="s">
        <v>153</v>
      </c>
      <c r="E210" s="146" t="s">
        <v>153</v>
      </c>
      <c r="F210" s="147" t="s">
        <v>153</v>
      </c>
      <c r="G210" s="146" t="s">
        <v>153</v>
      </c>
      <c r="H210" s="147" t="s">
        <v>153</v>
      </c>
      <c r="I210" s="146">
        <v>9</v>
      </c>
      <c r="J210" s="146" t="s">
        <v>153</v>
      </c>
      <c r="K210" s="146">
        <v>10</v>
      </c>
      <c r="L210" s="146">
        <v>4</v>
      </c>
      <c r="M210" s="146">
        <v>9</v>
      </c>
      <c r="N210" s="146" t="s">
        <v>153</v>
      </c>
      <c r="O210" s="148">
        <v>40</v>
      </c>
      <c r="P210" s="146" t="s">
        <v>153</v>
      </c>
      <c r="Q210" s="149">
        <v>55</v>
      </c>
    </row>
    <row r="211" spans="1:17" ht="15">
      <c r="A211" s="95">
        <v>1765</v>
      </c>
      <c r="B211" s="110" t="s">
        <v>439</v>
      </c>
      <c r="C211" s="146" t="s">
        <v>153</v>
      </c>
      <c r="D211" s="147">
        <v>9</v>
      </c>
      <c r="E211" s="146">
        <v>12</v>
      </c>
      <c r="F211" s="147">
        <v>10</v>
      </c>
      <c r="G211" s="146">
        <v>15</v>
      </c>
      <c r="H211" s="147" t="s">
        <v>153</v>
      </c>
      <c r="I211" s="146">
        <v>17</v>
      </c>
      <c r="J211" s="146">
        <v>12</v>
      </c>
      <c r="K211" s="146">
        <v>23</v>
      </c>
      <c r="L211" s="146">
        <v>8</v>
      </c>
      <c r="M211" s="146" t="s">
        <v>153</v>
      </c>
      <c r="N211" s="146" t="s">
        <v>153</v>
      </c>
      <c r="O211" s="148">
        <v>79</v>
      </c>
      <c r="P211" s="146">
        <v>48</v>
      </c>
      <c r="Q211" s="149">
        <v>127</v>
      </c>
    </row>
    <row r="212" spans="1:17" ht="15">
      <c r="A212" s="95">
        <v>1766</v>
      </c>
      <c r="B212" s="110" t="s">
        <v>440</v>
      </c>
      <c r="C212" s="146" t="s">
        <v>153</v>
      </c>
      <c r="D212" s="147">
        <v>4</v>
      </c>
      <c r="E212" s="146">
        <v>7</v>
      </c>
      <c r="F212" s="147">
        <v>4</v>
      </c>
      <c r="G212" s="146">
        <v>8</v>
      </c>
      <c r="H212" s="147">
        <v>11</v>
      </c>
      <c r="I212" s="146">
        <v>16</v>
      </c>
      <c r="J212" s="146" t="s">
        <v>153</v>
      </c>
      <c r="K212" s="146">
        <v>12</v>
      </c>
      <c r="L212" s="146" t="s">
        <v>153</v>
      </c>
      <c r="M212" s="146" t="s">
        <v>153</v>
      </c>
      <c r="N212" s="146" t="s">
        <v>153</v>
      </c>
      <c r="O212" s="148">
        <v>50</v>
      </c>
      <c r="P212" s="146">
        <v>25</v>
      </c>
      <c r="Q212" s="149">
        <v>75</v>
      </c>
    </row>
    <row r="213" spans="1:17" ht="15">
      <c r="A213" s="95">
        <v>1780</v>
      </c>
      <c r="B213" s="110" t="s">
        <v>441</v>
      </c>
      <c r="C213" s="146">
        <v>34</v>
      </c>
      <c r="D213" s="147">
        <v>53</v>
      </c>
      <c r="E213" s="146">
        <v>52</v>
      </c>
      <c r="F213" s="147">
        <v>50</v>
      </c>
      <c r="G213" s="146">
        <v>91</v>
      </c>
      <c r="H213" s="147">
        <v>59</v>
      </c>
      <c r="I213" s="146">
        <v>114</v>
      </c>
      <c r="J213" s="146">
        <v>59</v>
      </c>
      <c r="K213" s="146">
        <v>123</v>
      </c>
      <c r="L213" s="146">
        <v>38</v>
      </c>
      <c r="M213" s="146">
        <v>77</v>
      </c>
      <c r="N213" s="146">
        <v>17</v>
      </c>
      <c r="O213" s="148">
        <v>491</v>
      </c>
      <c r="P213" s="146">
        <v>276</v>
      </c>
      <c r="Q213" s="149">
        <v>767</v>
      </c>
    </row>
    <row r="214" spans="1:17" ht="15">
      <c r="A214" s="95">
        <v>1781</v>
      </c>
      <c r="B214" s="110" t="s">
        <v>442</v>
      </c>
      <c r="C214" s="146">
        <v>10</v>
      </c>
      <c r="D214" s="147">
        <v>13</v>
      </c>
      <c r="E214" s="146">
        <v>16</v>
      </c>
      <c r="F214" s="147">
        <v>19</v>
      </c>
      <c r="G214" s="146">
        <v>40</v>
      </c>
      <c r="H214" s="147">
        <v>14</v>
      </c>
      <c r="I214" s="146">
        <v>40</v>
      </c>
      <c r="J214" s="146">
        <v>16</v>
      </c>
      <c r="K214" s="146">
        <v>29</v>
      </c>
      <c r="L214" s="146">
        <v>15</v>
      </c>
      <c r="M214" s="146">
        <v>13</v>
      </c>
      <c r="N214" s="146">
        <v>5</v>
      </c>
      <c r="O214" s="148">
        <v>148</v>
      </c>
      <c r="P214" s="146">
        <v>82</v>
      </c>
      <c r="Q214" s="149">
        <v>230</v>
      </c>
    </row>
    <row r="215" spans="1:17" ht="15">
      <c r="A215" s="95">
        <v>1782</v>
      </c>
      <c r="B215" s="110" t="s">
        <v>443</v>
      </c>
      <c r="C215" s="146">
        <v>8</v>
      </c>
      <c r="D215" s="147">
        <v>10</v>
      </c>
      <c r="E215" s="146">
        <v>5</v>
      </c>
      <c r="F215" s="147" t="s">
        <v>153</v>
      </c>
      <c r="G215" s="146">
        <v>7</v>
      </c>
      <c r="H215" s="147">
        <v>8</v>
      </c>
      <c r="I215" s="146">
        <v>27</v>
      </c>
      <c r="J215" s="146">
        <v>15</v>
      </c>
      <c r="K215" s="146">
        <v>25</v>
      </c>
      <c r="L215" s="146">
        <v>5</v>
      </c>
      <c r="M215" s="146">
        <v>12</v>
      </c>
      <c r="N215" s="146" t="s">
        <v>153</v>
      </c>
      <c r="O215" s="148">
        <v>84</v>
      </c>
      <c r="P215" s="146">
        <v>42</v>
      </c>
      <c r="Q215" s="149">
        <v>126</v>
      </c>
    </row>
    <row r="216" spans="1:17" ht="15">
      <c r="A216" s="95">
        <v>1783</v>
      </c>
      <c r="B216" s="110" t="s">
        <v>444</v>
      </c>
      <c r="C216" s="146">
        <v>8</v>
      </c>
      <c r="D216" s="147">
        <v>8</v>
      </c>
      <c r="E216" s="146">
        <v>8</v>
      </c>
      <c r="F216" s="147">
        <v>5</v>
      </c>
      <c r="G216" s="146">
        <v>8</v>
      </c>
      <c r="H216" s="147" t="s">
        <v>153</v>
      </c>
      <c r="I216" s="146">
        <v>17</v>
      </c>
      <c r="J216" s="146">
        <v>7</v>
      </c>
      <c r="K216" s="146">
        <v>27</v>
      </c>
      <c r="L216" s="146">
        <v>6</v>
      </c>
      <c r="M216" s="146">
        <v>6</v>
      </c>
      <c r="N216" s="146" t="s">
        <v>153</v>
      </c>
      <c r="O216" s="148">
        <v>74</v>
      </c>
      <c r="P216" s="146">
        <v>38</v>
      </c>
      <c r="Q216" s="149">
        <v>112</v>
      </c>
    </row>
    <row r="217" spans="1:17" ht="15">
      <c r="A217" s="95">
        <v>1784</v>
      </c>
      <c r="B217" s="110" t="s">
        <v>445</v>
      </c>
      <c r="C217" s="146">
        <v>15</v>
      </c>
      <c r="D217" s="147">
        <v>13</v>
      </c>
      <c r="E217" s="146">
        <v>18</v>
      </c>
      <c r="F217" s="147">
        <v>18</v>
      </c>
      <c r="G217" s="146">
        <v>27</v>
      </c>
      <c r="H217" s="147">
        <v>20</v>
      </c>
      <c r="I217" s="146">
        <v>51</v>
      </c>
      <c r="J217" s="146">
        <v>19</v>
      </c>
      <c r="K217" s="146">
        <v>72</v>
      </c>
      <c r="L217" s="146">
        <v>22</v>
      </c>
      <c r="M217" s="146">
        <v>27</v>
      </c>
      <c r="N217" s="146">
        <v>11</v>
      </c>
      <c r="O217" s="148">
        <v>210</v>
      </c>
      <c r="P217" s="146">
        <v>103</v>
      </c>
      <c r="Q217" s="149">
        <v>313</v>
      </c>
    </row>
    <row r="218" spans="1:17" ht="15">
      <c r="A218" s="119">
        <v>1785</v>
      </c>
      <c r="B218" s="120" t="s">
        <v>446</v>
      </c>
      <c r="C218" s="146">
        <v>13</v>
      </c>
      <c r="D218" s="147">
        <v>7</v>
      </c>
      <c r="E218" s="146">
        <v>16</v>
      </c>
      <c r="F218" s="147">
        <v>11</v>
      </c>
      <c r="G218" s="146">
        <v>18</v>
      </c>
      <c r="H218" s="147" t="s">
        <v>153</v>
      </c>
      <c r="I218" s="146">
        <v>28</v>
      </c>
      <c r="J218" s="146">
        <v>12</v>
      </c>
      <c r="K218" s="146">
        <v>29</v>
      </c>
      <c r="L218" s="146">
        <v>18</v>
      </c>
      <c r="M218" s="146">
        <v>25</v>
      </c>
      <c r="N218" s="146" t="s">
        <v>153</v>
      </c>
      <c r="O218" s="148">
        <v>129</v>
      </c>
      <c r="P218" s="146">
        <v>54</v>
      </c>
      <c r="Q218" s="149">
        <v>183</v>
      </c>
    </row>
    <row r="219" spans="1:17" ht="15">
      <c r="A219" s="105">
        <v>18</v>
      </c>
      <c r="B219" s="111" t="s">
        <v>550</v>
      </c>
      <c r="C219" s="106">
        <v>141</v>
      </c>
      <c r="D219" s="150">
        <v>157</v>
      </c>
      <c r="E219" s="106">
        <v>229</v>
      </c>
      <c r="F219" s="150">
        <v>202</v>
      </c>
      <c r="G219" s="106">
        <v>366</v>
      </c>
      <c r="H219" s="150">
        <v>236</v>
      </c>
      <c r="I219" s="106">
        <v>445</v>
      </c>
      <c r="J219" s="106">
        <v>216</v>
      </c>
      <c r="K219" s="106">
        <v>411</v>
      </c>
      <c r="L219" s="106">
        <v>146</v>
      </c>
      <c r="M219" s="106">
        <v>237</v>
      </c>
      <c r="N219" s="106">
        <v>53</v>
      </c>
      <c r="O219" s="151">
        <v>1829</v>
      </c>
      <c r="P219" s="106">
        <v>1010</v>
      </c>
      <c r="Q219" s="152">
        <v>2839</v>
      </c>
    </row>
    <row r="220" spans="1:17" ht="15">
      <c r="A220" s="95">
        <v>1814</v>
      </c>
      <c r="B220" s="110" t="s">
        <v>448</v>
      </c>
      <c r="C220" s="146" t="s">
        <v>153</v>
      </c>
      <c r="D220" s="147" t="s">
        <v>153</v>
      </c>
      <c r="E220" s="146" t="s">
        <v>153</v>
      </c>
      <c r="F220" s="147">
        <v>5</v>
      </c>
      <c r="G220" s="146">
        <v>6</v>
      </c>
      <c r="H220" s="147" t="s">
        <v>153</v>
      </c>
      <c r="I220" s="146">
        <v>14</v>
      </c>
      <c r="J220" s="146" t="s">
        <v>153</v>
      </c>
      <c r="K220" s="146">
        <v>6</v>
      </c>
      <c r="L220" s="146">
        <v>5</v>
      </c>
      <c r="M220" s="146" t="s">
        <v>153</v>
      </c>
      <c r="N220" s="146" t="s">
        <v>153</v>
      </c>
      <c r="O220" s="148">
        <v>39</v>
      </c>
      <c r="P220" s="146">
        <v>25</v>
      </c>
      <c r="Q220" s="149">
        <v>64</v>
      </c>
    </row>
    <row r="221" spans="1:17" ht="15">
      <c r="A221" s="95">
        <v>1860</v>
      </c>
      <c r="B221" s="110" t="s">
        <v>449</v>
      </c>
      <c r="C221" s="146" t="s">
        <v>153</v>
      </c>
      <c r="D221" s="147">
        <v>0</v>
      </c>
      <c r="E221" s="146">
        <v>7</v>
      </c>
      <c r="F221" s="147" t="s">
        <v>153</v>
      </c>
      <c r="G221" s="146">
        <v>6</v>
      </c>
      <c r="H221" s="147" t="s">
        <v>153</v>
      </c>
      <c r="I221" s="146">
        <v>12</v>
      </c>
      <c r="J221" s="146" t="s">
        <v>153</v>
      </c>
      <c r="K221" s="146">
        <v>10</v>
      </c>
      <c r="L221" s="146" t="s">
        <v>153</v>
      </c>
      <c r="M221" s="146" t="s">
        <v>153</v>
      </c>
      <c r="N221" s="146" t="s">
        <v>153</v>
      </c>
      <c r="O221" s="148">
        <v>47</v>
      </c>
      <c r="P221" s="146">
        <v>11</v>
      </c>
      <c r="Q221" s="149">
        <v>58</v>
      </c>
    </row>
    <row r="222" spans="1:17" ht="15">
      <c r="A222" s="95">
        <v>1861</v>
      </c>
      <c r="B222" s="110" t="s">
        <v>450</v>
      </c>
      <c r="C222" s="146">
        <v>20</v>
      </c>
      <c r="D222" s="147">
        <v>16</v>
      </c>
      <c r="E222" s="146">
        <v>37</v>
      </c>
      <c r="F222" s="147">
        <v>20</v>
      </c>
      <c r="G222" s="146">
        <v>48</v>
      </c>
      <c r="H222" s="147">
        <v>24</v>
      </c>
      <c r="I222" s="146">
        <v>55</v>
      </c>
      <c r="J222" s="146">
        <v>16</v>
      </c>
      <c r="K222" s="146">
        <v>32</v>
      </c>
      <c r="L222" s="146">
        <v>13</v>
      </c>
      <c r="M222" s="146">
        <v>18</v>
      </c>
      <c r="N222" s="146">
        <v>7</v>
      </c>
      <c r="O222" s="148">
        <v>210</v>
      </c>
      <c r="P222" s="146">
        <v>96</v>
      </c>
      <c r="Q222" s="149">
        <v>306</v>
      </c>
    </row>
    <row r="223" spans="1:17" ht="15">
      <c r="A223" s="95">
        <v>1862</v>
      </c>
      <c r="B223" s="110" t="s">
        <v>451</v>
      </c>
      <c r="C223" s="146">
        <v>0</v>
      </c>
      <c r="D223" s="147">
        <v>7</v>
      </c>
      <c r="E223" s="146">
        <v>5</v>
      </c>
      <c r="F223" s="147" t="s">
        <v>153</v>
      </c>
      <c r="G223" s="146">
        <v>15</v>
      </c>
      <c r="H223" s="147">
        <v>9</v>
      </c>
      <c r="I223" s="146">
        <v>17</v>
      </c>
      <c r="J223" s="146">
        <v>8</v>
      </c>
      <c r="K223" s="146">
        <v>10</v>
      </c>
      <c r="L223" s="146">
        <v>4</v>
      </c>
      <c r="M223" s="146">
        <v>7</v>
      </c>
      <c r="N223" s="146" t="s">
        <v>153</v>
      </c>
      <c r="O223" s="148">
        <v>54</v>
      </c>
      <c r="P223" s="146">
        <v>37</v>
      </c>
      <c r="Q223" s="149">
        <v>91</v>
      </c>
    </row>
    <row r="224" spans="1:17" ht="15">
      <c r="A224" s="95">
        <v>1863</v>
      </c>
      <c r="B224" s="110" t="s">
        <v>452</v>
      </c>
      <c r="C224" s="146">
        <v>5</v>
      </c>
      <c r="D224" s="147">
        <v>7</v>
      </c>
      <c r="E224" s="146" t="s">
        <v>153</v>
      </c>
      <c r="F224" s="147">
        <v>4</v>
      </c>
      <c r="G224" s="146">
        <v>9</v>
      </c>
      <c r="H224" s="147">
        <v>7</v>
      </c>
      <c r="I224" s="146">
        <v>13</v>
      </c>
      <c r="J224" s="146">
        <v>5</v>
      </c>
      <c r="K224" s="146">
        <v>11</v>
      </c>
      <c r="L224" s="146">
        <v>5</v>
      </c>
      <c r="M224" s="146" t="s">
        <v>153</v>
      </c>
      <c r="N224" s="146">
        <v>0</v>
      </c>
      <c r="O224" s="148">
        <v>43</v>
      </c>
      <c r="P224" s="146">
        <v>28</v>
      </c>
      <c r="Q224" s="149">
        <v>71</v>
      </c>
    </row>
    <row r="225" spans="1:17" ht="15">
      <c r="A225" s="95">
        <v>1864</v>
      </c>
      <c r="B225" s="110" t="s">
        <v>453</v>
      </c>
      <c r="C225" s="146" t="s">
        <v>153</v>
      </c>
      <c r="D225" s="147" t="s">
        <v>153</v>
      </c>
      <c r="E225" s="146">
        <v>5</v>
      </c>
      <c r="F225" s="147" t="s">
        <v>153</v>
      </c>
      <c r="G225" s="146">
        <v>13</v>
      </c>
      <c r="H225" s="147">
        <v>5</v>
      </c>
      <c r="I225" s="146">
        <v>15</v>
      </c>
      <c r="J225" s="146">
        <v>4</v>
      </c>
      <c r="K225" s="146">
        <v>11</v>
      </c>
      <c r="L225" s="146">
        <v>5</v>
      </c>
      <c r="M225" s="146" t="s">
        <v>153</v>
      </c>
      <c r="N225" s="146">
        <v>0</v>
      </c>
      <c r="O225" s="148">
        <v>48</v>
      </c>
      <c r="P225" s="146">
        <v>18</v>
      </c>
      <c r="Q225" s="149">
        <v>66</v>
      </c>
    </row>
    <row r="226" spans="1:17" ht="15">
      <c r="A226" s="95">
        <v>1880</v>
      </c>
      <c r="B226" s="110" t="s">
        <v>447</v>
      </c>
      <c r="C226" s="146">
        <v>70</v>
      </c>
      <c r="D226" s="147">
        <v>78</v>
      </c>
      <c r="E226" s="146">
        <v>101</v>
      </c>
      <c r="F226" s="147">
        <v>103</v>
      </c>
      <c r="G226" s="146">
        <v>148</v>
      </c>
      <c r="H226" s="147">
        <v>107</v>
      </c>
      <c r="I226" s="146">
        <v>182</v>
      </c>
      <c r="J226" s="146">
        <v>92</v>
      </c>
      <c r="K226" s="146">
        <v>189</v>
      </c>
      <c r="L226" s="146">
        <v>72</v>
      </c>
      <c r="M226" s="146">
        <v>120</v>
      </c>
      <c r="N226" s="146">
        <v>28</v>
      </c>
      <c r="O226" s="148">
        <v>810</v>
      </c>
      <c r="P226" s="146">
        <v>480</v>
      </c>
      <c r="Q226" s="149">
        <v>1290</v>
      </c>
    </row>
    <row r="227" spans="1:17" ht="15">
      <c r="A227" s="95">
        <v>1881</v>
      </c>
      <c r="B227" s="110" t="s">
        <v>454</v>
      </c>
      <c r="C227" s="146">
        <v>5</v>
      </c>
      <c r="D227" s="147">
        <v>5</v>
      </c>
      <c r="E227" s="146">
        <v>16</v>
      </c>
      <c r="F227" s="147" t="s">
        <v>153</v>
      </c>
      <c r="G227" s="146">
        <v>20</v>
      </c>
      <c r="H227" s="147">
        <v>14</v>
      </c>
      <c r="I227" s="146">
        <v>27</v>
      </c>
      <c r="J227" s="146">
        <v>12</v>
      </c>
      <c r="K227" s="146">
        <v>13</v>
      </c>
      <c r="L227" s="146">
        <v>6</v>
      </c>
      <c r="M227" s="146">
        <v>20</v>
      </c>
      <c r="N227" s="146" t="s">
        <v>153</v>
      </c>
      <c r="O227" s="148">
        <v>101</v>
      </c>
      <c r="P227" s="146">
        <v>49</v>
      </c>
      <c r="Q227" s="149">
        <v>150</v>
      </c>
    </row>
    <row r="228" spans="1:17" ht="15">
      <c r="A228" s="95">
        <v>1882</v>
      </c>
      <c r="B228" s="110" t="s">
        <v>455</v>
      </c>
      <c r="C228" s="146" t="s">
        <v>153</v>
      </c>
      <c r="D228" s="147">
        <v>7</v>
      </c>
      <c r="E228" s="146">
        <v>9</v>
      </c>
      <c r="F228" s="147" t="s">
        <v>153</v>
      </c>
      <c r="G228" s="146">
        <v>16</v>
      </c>
      <c r="H228" s="147">
        <v>7</v>
      </c>
      <c r="I228" s="146">
        <v>17</v>
      </c>
      <c r="J228" s="146">
        <v>13</v>
      </c>
      <c r="K228" s="146">
        <v>14</v>
      </c>
      <c r="L228" s="146">
        <v>8</v>
      </c>
      <c r="M228" s="146" t="s">
        <v>153</v>
      </c>
      <c r="N228" s="146" t="s">
        <v>153</v>
      </c>
      <c r="O228" s="148">
        <v>62</v>
      </c>
      <c r="P228" s="146">
        <v>45</v>
      </c>
      <c r="Q228" s="149">
        <v>107</v>
      </c>
    </row>
    <row r="229" spans="1:17" ht="15">
      <c r="A229" s="95">
        <v>1883</v>
      </c>
      <c r="B229" s="110" t="s">
        <v>456</v>
      </c>
      <c r="C229" s="146">
        <v>19</v>
      </c>
      <c r="D229" s="147">
        <v>18</v>
      </c>
      <c r="E229" s="146">
        <v>20</v>
      </c>
      <c r="F229" s="147" t="s">
        <v>153</v>
      </c>
      <c r="G229" s="146">
        <v>38</v>
      </c>
      <c r="H229" s="147">
        <v>24</v>
      </c>
      <c r="I229" s="146">
        <v>49</v>
      </c>
      <c r="J229" s="146">
        <v>31</v>
      </c>
      <c r="K229" s="146">
        <v>43</v>
      </c>
      <c r="L229" s="146">
        <v>16</v>
      </c>
      <c r="M229" s="146">
        <v>25</v>
      </c>
      <c r="N229" s="146" t="s">
        <v>153</v>
      </c>
      <c r="O229" s="148">
        <v>194</v>
      </c>
      <c r="P229" s="146">
        <v>107</v>
      </c>
      <c r="Q229" s="149">
        <v>301</v>
      </c>
    </row>
    <row r="230" spans="1:17" ht="15">
      <c r="A230" s="95">
        <v>1884</v>
      </c>
      <c r="B230" s="110" t="s">
        <v>457</v>
      </c>
      <c r="C230" s="146">
        <v>5</v>
      </c>
      <c r="D230" s="147" t="s">
        <v>153</v>
      </c>
      <c r="E230" s="146">
        <v>7</v>
      </c>
      <c r="F230" s="147" t="s">
        <v>153</v>
      </c>
      <c r="G230" s="146">
        <v>12</v>
      </c>
      <c r="H230" s="147">
        <v>12</v>
      </c>
      <c r="I230" s="146">
        <v>16</v>
      </c>
      <c r="J230" s="146">
        <v>11</v>
      </c>
      <c r="K230" s="146">
        <v>23</v>
      </c>
      <c r="L230" s="146" t="s">
        <v>153</v>
      </c>
      <c r="M230" s="146">
        <v>7</v>
      </c>
      <c r="N230" s="146">
        <v>0</v>
      </c>
      <c r="O230" s="148">
        <v>70</v>
      </c>
      <c r="P230" s="146">
        <v>33</v>
      </c>
      <c r="Q230" s="149">
        <v>103</v>
      </c>
    </row>
    <row r="231" spans="1:17" ht="15">
      <c r="A231" s="119">
        <v>1885</v>
      </c>
      <c r="B231" s="120" t="s">
        <v>458</v>
      </c>
      <c r="C231" s="146">
        <v>7</v>
      </c>
      <c r="D231" s="147">
        <v>13</v>
      </c>
      <c r="E231" s="146">
        <v>13</v>
      </c>
      <c r="F231" s="147">
        <v>18</v>
      </c>
      <c r="G231" s="146">
        <v>35</v>
      </c>
      <c r="H231" s="147">
        <v>18</v>
      </c>
      <c r="I231" s="146">
        <v>28</v>
      </c>
      <c r="J231" s="146">
        <v>18</v>
      </c>
      <c r="K231" s="146">
        <v>49</v>
      </c>
      <c r="L231" s="146">
        <v>8</v>
      </c>
      <c r="M231" s="146">
        <v>19</v>
      </c>
      <c r="N231" s="146">
        <v>6</v>
      </c>
      <c r="O231" s="148">
        <v>151</v>
      </c>
      <c r="P231" s="146">
        <v>81</v>
      </c>
      <c r="Q231" s="149">
        <v>232</v>
      </c>
    </row>
    <row r="232" spans="1:17" ht="15">
      <c r="A232" s="105">
        <v>19</v>
      </c>
      <c r="B232" s="111" t="s">
        <v>557</v>
      </c>
      <c r="C232" s="106">
        <v>146</v>
      </c>
      <c r="D232" s="150">
        <v>175</v>
      </c>
      <c r="E232" s="106">
        <v>229</v>
      </c>
      <c r="F232" s="150">
        <v>180</v>
      </c>
      <c r="G232" s="106">
        <v>327</v>
      </c>
      <c r="H232" s="150">
        <v>235</v>
      </c>
      <c r="I232" s="106">
        <v>450</v>
      </c>
      <c r="J232" s="106">
        <v>227</v>
      </c>
      <c r="K232" s="106">
        <v>393</v>
      </c>
      <c r="L232" s="106">
        <v>175</v>
      </c>
      <c r="M232" s="106">
        <v>263</v>
      </c>
      <c r="N232" s="106">
        <v>74</v>
      </c>
      <c r="O232" s="151">
        <v>1808</v>
      </c>
      <c r="P232" s="106">
        <v>1066</v>
      </c>
      <c r="Q232" s="152">
        <v>2874</v>
      </c>
    </row>
    <row r="233" spans="1:17" ht="15">
      <c r="A233" s="95">
        <v>1904</v>
      </c>
      <c r="B233" s="110" t="s">
        <v>459</v>
      </c>
      <c r="C233" s="146" t="s">
        <v>153</v>
      </c>
      <c r="D233" s="147" t="s">
        <v>153</v>
      </c>
      <c r="E233" s="146" t="s">
        <v>153</v>
      </c>
      <c r="F233" s="147">
        <v>6</v>
      </c>
      <c r="G233" s="146">
        <v>4</v>
      </c>
      <c r="H233" s="147" t="s">
        <v>153</v>
      </c>
      <c r="I233" s="146">
        <v>8</v>
      </c>
      <c r="J233" s="146">
        <v>6</v>
      </c>
      <c r="K233" s="146">
        <v>8</v>
      </c>
      <c r="L233" s="146" t="s">
        <v>153</v>
      </c>
      <c r="M233" s="146" t="s">
        <v>153</v>
      </c>
      <c r="N233" s="146" t="s">
        <v>153</v>
      </c>
      <c r="O233" s="148">
        <v>27</v>
      </c>
      <c r="P233" s="146">
        <v>20</v>
      </c>
      <c r="Q233" s="149">
        <v>47</v>
      </c>
    </row>
    <row r="234" spans="1:17" ht="15">
      <c r="A234" s="95">
        <v>1907</v>
      </c>
      <c r="B234" s="110" t="s">
        <v>460</v>
      </c>
      <c r="C234" s="146">
        <v>9</v>
      </c>
      <c r="D234" s="147">
        <v>11</v>
      </c>
      <c r="E234" s="146">
        <v>12</v>
      </c>
      <c r="F234" s="147" t="s">
        <v>153</v>
      </c>
      <c r="G234" s="146">
        <v>18</v>
      </c>
      <c r="H234" s="147">
        <v>12</v>
      </c>
      <c r="I234" s="146">
        <v>14</v>
      </c>
      <c r="J234" s="146">
        <v>7</v>
      </c>
      <c r="K234" s="146">
        <v>26</v>
      </c>
      <c r="L234" s="146" t="s">
        <v>153</v>
      </c>
      <c r="M234" s="146">
        <v>7</v>
      </c>
      <c r="N234" s="146" t="s">
        <v>153</v>
      </c>
      <c r="O234" s="148">
        <v>86</v>
      </c>
      <c r="P234" s="146">
        <v>38</v>
      </c>
      <c r="Q234" s="149">
        <v>124</v>
      </c>
    </row>
    <row r="235" spans="1:17" ht="15">
      <c r="A235" s="95">
        <v>1960</v>
      </c>
      <c r="B235" s="110" t="s">
        <v>461</v>
      </c>
      <c r="C235" s="146" t="s">
        <v>153</v>
      </c>
      <c r="D235" s="147" t="s">
        <v>153</v>
      </c>
      <c r="E235" s="146" t="s">
        <v>153</v>
      </c>
      <c r="F235" s="147" t="s">
        <v>153</v>
      </c>
      <c r="G235" s="146">
        <v>5</v>
      </c>
      <c r="H235" s="147" t="s">
        <v>153</v>
      </c>
      <c r="I235" s="146">
        <v>12</v>
      </c>
      <c r="J235" s="146" t="s">
        <v>153</v>
      </c>
      <c r="K235" s="146">
        <v>9</v>
      </c>
      <c r="L235" s="146" t="s">
        <v>153</v>
      </c>
      <c r="M235" s="146" t="s">
        <v>153</v>
      </c>
      <c r="N235" s="146">
        <v>0</v>
      </c>
      <c r="O235" s="148">
        <v>34</v>
      </c>
      <c r="P235" s="146">
        <v>24</v>
      </c>
      <c r="Q235" s="149">
        <v>58</v>
      </c>
    </row>
    <row r="236" spans="1:17" ht="15">
      <c r="A236" s="95">
        <v>1961</v>
      </c>
      <c r="B236" s="110" t="s">
        <v>462</v>
      </c>
      <c r="C236" s="146">
        <v>9</v>
      </c>
      <c r="D236" s="147" t="s">
        <v>153</v>
      </c>
      <c r="E236" s="146">
        <v>14</v>
      </c>
      <c r="F236" s="147">
        <v>13</v>
      </c>
      <c r="G236" s="146">
        <v>27</v>
      </c>
      <c r="H236" s="147">
        <v>14</v>
      </c>
      <c r="I236" s="146">
        <v>24</v>
      </c>
      <c r="J236" s="146">
        <v>17</v>
      </c>
      <c r="K236" s="146">
        <v>21</v>
      </c>
      <c r="L236" s="146">
        <v>13</v>
      </c>
      <c r="M236" s="146">
        <v>16</v>
      </c>
      <c r="N236" s="146" t="s">
        <v>153</v>
      </c>
      <c r="O236" s="148">
        <v>111</v>
      </c>
      <c r="P236" s="146">
        <v>69</v>
      </c>
      <c r="Q236" s="149">
        <v>180</v>
      </c>
    </row>
    <row r="237" spans="1:17" ht="15">
      <c r="A237" s="95">
        <v>1962</v>
      </c>
      <c r="B237" s="110" t="s">
        <v>463</v>
      </c>
      <c r="C237" s="146" t="s">
        <v>153</v>
      </c>
      <c r="D237" s="147" t="s">
        <v>153</v>
      </c>
      <c r="E237" s="146" t="s">
        <v>153</v>
      </c>
      <c r="F237" s="147">
        <v>5</v>
      </c>
      <c r="G237" s="146">
        <v>7</v>
      </c>
      <c r="H237" s="147">
        <v>7</v>
      </c>
      <c r="I237" s="146">
        <v>11</v>
      </c>
      <c r="J237" s="146" t="s">
        <v>153</v>
      </c>
      <c r="K237" s="146">
        <v>7</v>
      </c>
      <c r="L237" s="146">
        <v>4</v>
      </c>
      <c r="M237" s="146">
        <v>5</v>
      </c>
      <c r="N237" s="146">
        <v>5</v>
      </c>
      <c r="O237" s="148">
        <v>34</v>
      </c>
      <c r="P237" s="146">
        <v>28</v>
      </c>
      <c r="Q237" s="149">
        <v>62</v>
      </c>
    </row>
    <row r="238" spans="1:17" ht="15">
      <c r="A238" s="95">
        <v>1980</v>
      </c>
      <c r="B238" s="110" t="s">
        <v>464</v>
      </c>
      <c r="C238" s="146">
        <v>77</v>
      </c>
      <c r="D238" s="147">
        <v>96</v>
      </c>
      <c r="E238" s="146">
        <v>121</v>
      </c>
      <c r="F238" s="147">
        <v>84</v>
      </c>
      <c r="G238" s="146">
        <v>170</v>
      </c>
      <c r="H238" s="147">
        <v>131</v>
      </c>
      <c r="I238" s="146">
        <v>233</v>
      </c>
      <c r="J238" s="146">
        <v>116</v>
      </c>
      <c r="K238" s="146">
        <v>192</v>
      </c>
      <c r="L238" s="146">
        <v>93</v>
      </c>
      <c r="M238" s="146">
        <v>154</v>
      </c>
      <c r="N238" s="146">
        <v>32</v>
      </c>
      <c r="O238" s="148">
        <v>947</v>
      </c>
      <c r="P238" s="146">
        <v>552</v>
      </c>
      <c r="Q238" s="149">
        <v>1499</v>
      </c>
    </row>
    <row r="239" spans="1:17" ht="15">
      <c r="A239" s="95">
        <v>1981</v>
      </c>
      <c r="B239" s="110" t="s">
        <v>465</v>
      </c>
      <c r="C239" s="146">
        <v>13</v>
      </c>
      <c r="D239" s="147">
        <v>11</v>
      </c>
      <c r="E239" s="146">
        <v>17</v>
      </c>
      <c r="F239" s="147">
        <v>19</v>
      </c>
      <c r="G239" s="146">
        <v>23</v>
      </c>
      <c r="H239" s="147">
        <v>15</v>
      </c>
      <c r="I239" s="146">
        <v>34</v>
      </c>
      <c r="J239" s="146">
        <v>19</v>
      </c>
      <c r="K239" s="146">
        <v>32</v>
      </c>
      <c r="L239" s="146">
        <v>16</v>
      </c>
      <c r="M239" s="146">
        <v>23</v>
      </c>
      <c r="N239" s="146">
        <v>7</v>
      </c>
      <c r="O239" s="148">
        <v>142</v>
      </c>
      <c r="P239" s="146">
        <v>87</v>
      </c>
      <c r="Q239" s="149">
        <v>229</v>
      </c>
    </row>
    <row r="240" spans="1:17" ht="15">
      <c r="A240" s="95">
        <v>1982</v>
      </c>
      <c r="B240" s="110" t="s">
        <v>466</v>
      </c>
      <c r="C240" s="146" t="s">
        <v>153</v>
      </c>
      <c r="D240" s="147">
        <v>11</v>
      </c>
      <c r="E240" s="146" t="s">
        <v>153</v>
      </c>
      <c r="F240" s="147">
        <v>12</v>
      </c>
      <c r="G240" s="146">
        <v>21</v>
      </c>
      <c r="H240" s="147">
        <v>7</v>
      </c>
      <c r="I240" s="146">
        <v>28</v>
      </c>
      <c r="J240" s="146">
        <v>14</v>
      </c>
      <c r="K240" s="146">
        <v>24</v>
      </c>
      <c r="L240" s="146">
        <v>8</v>
      </c>
      <c r="M240" s="146">
        <v>14</v>
      </c>
      <c r="N240" s="146">
        <v>8</v>
      </c>
      <c r="O240" s="148">
        <v>107</v>
      </c>
      <c r="P240" s="146">
        <v>60</v>
      </c>
      <c r="Q240" s="149">
        <v>167</v>
      </c>
    </row>
    <row r="241" spans="1:17" ht="15">
      <c r="A241" s="95">
        <v>1983</v>
      </c>
      <c r="B241" s="110" t="s">
        <v>467</v>
      </c>
      <c r="C241" s="146">
        <v>17</v>
      </c>
      <c r="D241" s="147">
        <v>19</v>
      </c>
      <c r="E241" s="146">
        <v>26</v>
      </c>
      <c r="F241" s="147">
        <v>20</v>
      </c>
      <c r="G241" s="146">
        <v>37</v>
      </c>
      <c r="H241" s="147">
        <v>22</v>
      </c>
      <c r="I241" s="146">
        <v>47</v>
      </c>
      <c r="J241" s="146">
        <v>22</v>
      </c>
      <c r="K241" s="146">
        <v>51</v>
      </c>
      <c r="L241" s="146">
        <v>23</v>
      </c>
      <c r="M241" s="146">
        <v>25</v>
      </c>
      <c r="N241" s="146">
        <v>10</v>
      </c>
      <c r="O241" s="148">
        <v>203</v>
      </c>
      <c r="P241" s="146">
        <v>116</v>
      </c>
      <c r="Q241" s="149">
        <v>319</v>
      </c>
    </row>
    <row r="242" spans="1:17" ht="15">
      <c r="A242" s="119">
        <v>1984</v>
      </c>
      <c r="B242" s="120" t="s">
        <v>468</v>
      </c>
      <c r="C242" s="146">
        <v>9</v>
      </c>
      <c r="D242" s="147">
        <v>8</v>
      </c>
      <c r="E242" s="146">
        <v>19</v>
      </c>
      <c r="F242" s="147">
        <v>12</v>
      </c>
      <c r="G242" s="146">
        <v>15</v>
      </c>
      <c r="H242" s="147">
        <v>16</v>
      </c>
      <c r="I242" s="146">
        <v>39</v>
      </c>
      <c r="J242" s="146">
        <v>19</v>
      </c>
      <c r="K242" s="146">
        <v>23</v>
      </c>
      <c r="L242" s="146">
        <v>12</v>
      </c>
      <c r="M242" s="146">
        <v>12</v>
      </c>
      <c r="N242" s="146">
        <v>5</v>
      </c>
      <c r="O242" s="148">
        <v>117</v>
      </c>
      <c r="P242" s="146">
        <v>72</v>
      </c>
      <c r="Q242" s="149">
        <v>189</v>
      </c>
    </row>
    <row r="243" spans="1:17" ht="15">
      <c r="A243" s="105">
        <v>20</v>
      </c>
      <c r="B243" s="111" t="s">
        <v>551</v>
      </c>
      <c r="C243" s="106">
        <v>122</v>
      </c>
      <c r="D243" s="150">
        <v>132</v>
      </c>
      <c r="E243" s="106">
        <v>212</v>
      </c>
      <c r="F243" s="150">
        <v>157</v>
      </c>
      <c r="G243" s="106">
        <v>355</v>
      </c>
      <c r="H243" s="150">
        <v>220</v>
      </c>
      <c r="I243" s="106">
        <v>421</v>
      </c>
      <c r="J243" s="106">
        <v>219</v>
      </c>
      <c r="K243" s="106">
        <v>407</v>
      </c>
      <c r="L243" s="106">
        <v>148</v>
      </c>
      <c r="M243" s="106">
        <v>207</v>
      </c>
      <c r="N243" s="106">
        <v>59</v>
      </c>
      <c r="O243" s="151">
        <v>1724</v>
      </c>
      <c r="P243" s="106">
        <v>935</v>
      </c>
      <c r="Q243" s="152">
        <v>2659</v>
      </c>
    </row>
    <row r="244" spans="1:17" ht="15">
      <c r="A244" s="95">
        <v>2021</v>
      </c>
      <c r="B244" s="110" t="s">
        <v>469</v>
      </c>
      <c r="C244" s="146" t="s">
        <v>153</v>
      </c>
      <c r="D244" s="147">
        <v>7</v>
      </c>
      <c r="E244" s="146" t="s">
        <v>153</v>
      </c>
      <c r="F244" s="147" t="s">
        <v>153</v>
      </c>
      <c r="G244" s="146">
        <v>19</v>
      </c>
      <c r="H244" s="147" t="s">
        <v>153</v>
      </c>
      <c r="I244" s="146">
        <v>14</v>
      </c>
      <c r="J244" s="146">
        <v>9</v>
      </c>
      <c r="K244" s="146">
        <v>15</v>
      </c>
      <c r="L244" s="146" t="s">
        <v>153</v>
      </c>
      <c r="M244" s="146" t="s">
        <v>153</v>
      </c>
      <c r="N244" s="146">
        <v>0</v>
      </c>
      <c r="O244" s="148">
        <v>58</v>
      </c>
      <c r="P244" s="146">
        <v>25</v>
      </c>
      <c r="Q244" s="149">
        <v>83</v>
      </c>
    </row>
    <row r="245" spans="1:17" ht="15">
      <c r="A245" s="95">
        <v>2023</v>
      </c>
      <c r="B245" s="110" t="s">
        <v>470</v>
      </c>
      <c r="C245" s="146">
        <v>5</v>
      </c>
      <c r="D245" s="147">
        <v>6</v>
      </c>
      <c r="E245" s="146">
        <v>7</v>
      </c>
      <c r="F245" s="147">
        <v>7</v>
      </c>
      <c r="G245" s="146">
        <v>10</v>
      </c>
      <c r="H245" s="147">
        <v>10</v>
      </c>
      <c r="I245" s="146">
        <v>17</v>
      </c>
      <c r="J245" s="146">
        <v>10</v>
      </c>
      <c r="K245" s="146">
        <v>20</v>
      </c>
      <c r="L245" s="146">
        <v>8</v>
      </c>
      <c r="M245" s="146">
        <v>14</v>
      </c>
      <c r="N245" s="146">
        <v>0</v>
      </c>
      <c r="O245" s="148">
        <v>73</v>
      </c>
      <c r="P245" s="146">
        <v>41</v>
      </c>
      <c r="Q245" s="149">
        <v>114</v>
      </c>
    </row>
    <row r="246" spans="1:17" ht="15">
      <c r="A246" s="95">
        <v>2026</v>
      </c>
      <c r="B246" s="110" t="s">
        <v>471</v>
      </c>
      <c r="C246" s="146" t="s">
        <v>153</v>
      </c>
      <c r="D246" s="147" t="s">
        <v>153</v>
      </c>
      <c r="E246" s="146">
        <v>8</v>
      </c>
      <c r="F246" s="147">
        <v>7</v>
      </c>
      <c r="G246" s="146" t="s">
        <v>153</v>
      </c>
      <c r="H246" s="147">
        <v>9</v>
      </c>
      <c r="I246" s="146">
        <v>12</v>
      </c>
      <c r="J246" s="146">
        <v>11</v>
      </c>
      <c r="K246" s="146">
        <v>11</v>
      </c>
      <c r="L246" s="146" t="s">
        <v>153</v>
      </c>
      <c r="M246" s="146">
        <v>9</v>
      </c>
      <c r="N246" s="146" t="s">
        <v>153</v>
      </c>
      <c r="O246" s="148">
        <v>60</v>
      </c>
      <c r="P246" s="146">
        <v>42</v>
      </c>
      <c r="Q246" s="149">
        <v>102</v>
      </c>
    </row>
    <row r="247" spans="1:17" ht="15">
      <c r="A247" s="95">
        <v>2029</v>
      </c>
      <c r="B247" s="110" t="s">
        <v>472</v>
      </c>
      <c r="C247" s="146">
        <v>9</v>
      </c>
      <c r="D247" s="147">
        <v>8</v>
      </c>
      <c r="E247" s="146">
        <v>11</v>
      </c>
      <c r="F247" s="147">
        <v>11</v>
      </c>
      <c r="G247" s="146">
        <v>30</v>
      </c>
      <c r="H247" s="147">
        <v>8</v>
      </c>
      <c r="I247" s="146">
        <v>23</v>
      </c>
      <c r="J247" s="146">
        <v>11</v>
      </c>
      <c r="K247" s="146">
        <v>26</v>
      </c>
      <c r="L247" s="146">
        <v>16</v>
      </c>
      <c r="M247" s="146">
        <v>12</v>
      </c>
      <c r="N247" s="146">
        <v>6</v>
      </c>
      <c r="O247" s="148">
        <v>111</v>
      </c>
      <c r="P247" s="146">
        <v>60</v>
      </c>
      <c r="Q247" s="149">
        <v>171</v>
      </c>
    </row>
    <row r="248" spans="1:17" ht="15">
      <c r="A248" s="95">
        <v>2031</v>
      </c>
      <c r="B248" s="110" t="s">
        <v>473</v>
      </c>
      <c r="C248" s="146">
        <v>4</v>
      </c>
      <c r="D248" s="147" t="s">
        <v>153</v>
      </c>
      <c r="E248" s="146">
        <v>7</v>
      </c>
      <c r="F248" s="147">
        <v>10</v>
      </c>
      <c r="G248" s="146">
        <v>10</v>
      </c>
      <c r="H248" s="147">
        <v>16</v>
      </c>
      <c r="I248" s="146">
        <v>19</v>
      </c>
      <c r="J248" s="146">
        <v>9</v>
      </c>
      <c r="K248" s="146">
        <v>22</v>
      </c>
      <c r="L248" s="146">
        <v>8</v>
      </c>
      <c r="M248" s="146">
        <v>17</v>
      </c>
      <c r="N248" s="146" t="s">
        <v>153</v>
      </c>
      <c r="O248" s="148">
        <v>79</v>
      </c>
      <c r="P248" s="146">
        <v>55</v>
      </c>
      <c r="Q248" s="149">
        <v>134</v>
      </c>
    </row>
    <row r="249" spans="1:17" ht="15">
      <c r="A249" s="95">
        <v>2034</v>
      </c>
      <c r="B249" s="110" t="s">
        <v>474</v>
      </c>
      <c r="C249" s="146" t="s">
        <v>153</v>
      </c>
      <c r="D249" s="147" t="s">
        <v>153</v>
      </c>
      <c r="E249" s="146">
        <v>9</v>
      </c>
      <c r="F249" s="147">
        <v>4</v>
      </c>
      <c r="G249" s="146" t="s">
        <v>153</v>
      </c>
      <c r="H249" s="147" t="s">
        <v>153</v>
      </c>
      <c r="I249" s="146">
        <v>19</v>
      </c>
      <c r="J249" s="146">
        <v>6</v>
      </c>
      <c r="K249" s="146">
        <v>19</v>
      </c>
      <c r="L249" s="146" t="s">
        <v>153</v>
      </c>
      <c r="M249" s="146">
        <v>6</v>
      </c>
      <c r="N249" s="146" t="s">
        <v>153</v>
      </c>
      <c r="O249" s="148">
        <v>63</v>
      </c>
      <c r="P249" s="146">
        <v>19</v>
      </c>
      <c r="Q249" s="149">
        <v>82</v>
      </c>
    </row>
    <row r="250" spans="1:17" ht="15">
      <c r="A250" s="95">
        <v>2039</v>
      </c>
      <c r="B250" s="110" t="s">
        <v>475</v>
      </c>
      <c r="C250" s="146" t="s">
        <v>153</v>
      </c>
      <c r="D250" s="147" t="s">
        <v>153</v>
      </c>
      <c r="E250" s="146" t="s">
        <v>153</v>
      </c>
      <c r="F250" s="147" t="s">
        <v>153</v>
      </c>
      <c r="G250" s="146">
        <v>7</v>
      </c>
      <c r="H250" s="147" t="s">
        <v>153</v>
      </c>
      <c r="I250" s="146">
        <v>20</v>
      </c>
      <c r="J250" s="146">
        <v>9</v>
      </c>
      <c r="K250" s="146">
        <v>13</v>
      </c>
      <c r="L250" s="146">
        <v>9</v>
      </c>
      <c r="M250" s="146">
        <v>5</v>
      </c>
      <c r="N250" s="146" t="s">
        <v>153</v>
      </c>
      <c r="O250" s="148">
        <v>53</v>
      </c>
      <c r="P250" s="146">
        <v>32</v>
      </c>
      <c r="Q250" s="149">
        <v>85</v>
      </c>
    </row>
    <row r="251" spans="1:17" ht="15">
      <c r="A251" s="95">
        <v>2061</v>
      </c>
      <c r="B251" s="110" t="s">
        <v>476</v>
      </c>
      <c r="C251" s="146">
        <v>4</v>
      </c>
      <c r="D251" s="147">
        <v>12</v>
      </c>
      <c r="E251" s="146">
        <v>8</v>
      </c>
      <c r="F251" s="147">
        <v>5</v>
      </c>
      <c r="G251" s="146" t="s">
        <v>153</v>
      </c>
      <c r="H251" s="147">
        <v>5</v>
      </c>
      <c r="I251" s="146">
        <v>21</v>
      </c>
      <c r="J251" s="146">
        <v>12</v>
      </c>
      <c r="K251" s="146">
        <v>9</v>
      </c>
      <c r="L251" s="146" t="s">
        <v>153</v>
      </c>
      <c r="M251" s="146" t="s">
        <v>153</v>
      </c>
      <c r="N251" s="146" t="s">
        <v>153</v>
      </c>
      <c r="O251" s="148">
        <v>59</v>
      </c>
      <c r="P251" s="146">
        <v>38</v>
      </c>
      <c r="Q251" s="149">
        <v>97</v>
      </c>
    </row>
    <row r="252" spans="1:17" ht="15">
      <c r="A252" s="95">
        <v>2062</v>
      </c>
      <c r="B252" s="110" t="s">
        <v>477</v>
      </c>
      <c r="C252" s="146">
        <v>10</v>
      </c>
      <c r="D252" s="147" t="s">
        <v>153</v>
      </c>
      <c r="E252" s="146">
        <v>17</v>
      </c>
      <c r="F252" s="147">
        <v>17</v>
      </c>
      <c r="G252" s="146">
        <v>36</v>
      </c>
      <c r="H252" s="147">
        <v>18</v>
      </c>
      <c r="I252" s="146">
        <v>40</v>
      </c>
      <c r="J252" s="146">
        <v>18</v>
      </c>
      <c r="K252" s="146">
        <v>29</v>
      </c>
      <c r="L252" s="146">
        <v>10</v>
      </c>
      <c r="M252" s="146">
        <v>12</v>
      </c>
      <c r="N252" s="146" t="s">
        <v>153</v>
      </c>
      <c r="O252" s="148">
        <v>144</v>
      </c>
      <c r="P252" s="146">
        <v>68</v>
      </c>
      <c r="Q252" s="149">
        <v>212</v>
      </c>
    </row>
    <row r="253" spans="1:17" ht="15">
      <c r="A253" s="95">
        <v>2080</v>
      </c>
      <c r="B253" s="110" t="s">
        <v>478</v>
      </c>
      <c r="C253" s="146">
        <v>28</v>
      </c>
      <c r="D253" s="147">
        <v>31</v>
      </c>
      <c r="E253" s="146">
        <v>54</v>
      </c>
      <c r="F253" s="147">
        <v>28</v>
      </c>
      <c r="G253" s="146">
        <v>75</v>
      </c>
      <c r="H253" s="147">
        <v>42</v>
      </c>
      <c r="I253" s="146">
        <v>71</v>
      </c>
      <c r="J253" s="146">
        <v>50</v>
      </c>
      <c r="K253" s="146">
        <v>77</v>
      </c>
      <c r="L253" s="146">
        <v>32</v>
      </c>
      <c r="M253" s="146">
        <v>45</v>
      </c>
      <c r="N253" s="146">
        <v>11</v>
      </c>
      <c r="O253" s="148">
        <v>350</v>
      </c>
      <c r="P253" s="146">
        <v>194</v>
      </c>
      <c r="Q253" s="149">
        <v>544</v>
      </c>
    </row>
    <row r="254" spans="1:17" ht="15">
      <c r="A254" s="95">
        <v>2081</v>
      </c>
      <c r="B254" s="110" t="s">
        <v>479</v>
      </c>
      <c r="C254" s="146">
        <v>16</v>
      </c>
      <c r="D254" s="147">
        <v>14</v>
      </c>
      <c r="E254" s="146">
        <v>25</v>
      </c>
      <c r="F254" s="147">
        <v>17</v>
      </c>
      <c r="G254" s="146">
        <v>42</v>
      </c>
      <c r="H254" s="147">
        <v>31</v>
      </c>
      <c r="I254" s="146">
        <v>66</v>
      </c>
      <c r="J254" s="146">
        <v>21</v>
      </c>
      <c r="K254" s="146">
        <v>60</v>
      </c>
      <c r="L254" s="146">
        <v>18</v>
      </c>
      <c r="M254" s="146">
        <v>33</v>
      </c>
      <c r="N254" s="146">
        <v>10</v>
      </c>
      <c r="O254" s="148">
        <v>242</v>
      </c>
      <c r="P254" s="146">
        <v>111</v>
      </c>
      <c r="Q254" s="149">
        <v>353</v>
      </c>
    </row>
    <row r="255" spans="1:17" ht="15">
      <c r="A255" s="95">
        <v>2082</v>
      </c>
      <c r="B255" s="110" t="s">
        <v>480</v>
      </c>
      <c r="C255" s="146" t="s">
        <v>153</v>
      </c>
      <c r="D255" s="147" t="s">
        <v>153</v>
      </c>
      <c r="E255" s="146">
        <v>8</v>
      </c>
      <c r="F255" s="147">
        <v>9</v>
      </c>
      <c r="G255" s="146" t="s">
        <v>153</v>
      </c>
      <c r="H255" s="147">
        <v>13</v>
      </c>
      <c r="I255" s="146">
        <v>15</v>
      </c>
      <c r="J255" s="146">
        <v>11</v>
      </c>
      <c r="K255" s="146">
        <v>13</v>
      </c>
      <c r="L255" s="146">
        <v>7</v>
      </c>
      <c r="M255" s="146">
        <v>9</v>
      </c>
      <c r="N255" s="146" t="s">
        <v>153</v>
      </c>
      <c r="O255" s="148">
        <v>54</v>
      </c>
      <c r="P255" s="146">
        <v>48</v>
      </c>
      <c r="Q255" s="149">
        <v>102</v>
      </c>
    </row>
    <row r="256" spans="1:17" ht="15">
      <c r="A256" s="95">
        <v>2083</v>
      </c>
      <c r="B256" s="110" t="s">
        <v>481</v>
      </c>
      <c r="C256" s="146">
        <v>5</v>
      </c>
      <c r="D256" s="147">
        <v>4</v>
      </c>
      <c r="E256" s="146">
        <v>8</v>
      </c>
      <c r="F256" s="147">
        <v>8</v>
      </c>
      <c r="G256" s="146">
        <v>17</v>
      </c>
      <c r="H256" s="147">
        <v>6</v>
      </c>
      <c r="I256" s="146">
        <v>9</v>
      </c>
      <c r="J256" s="146">
        <v>0</v>
      </c>
      <c r="K256" s="146">
        <v>12</v>
      </c>
      <c r="L256" s="146">
        <v>7</v>
      </c>
      <c r="M256" s="146">
        <v>5</v>
      </c>
      <c r="N256" s="146">
        <v>4</v>
      </c>
      <c r="O256" s="148">
        <v>56</v>
      </c>
      <c r="P256" s="146">
        <v>29</v>
      </c>
      <c r="Q256" s="149">
        <v>85</v>
      </c>
    </row>
    <row r="257" spans="1:17" ht="15">
      <c r="A257" s="95">
        <v>2084</v>
      </c>
      <c r="B257" s="110" t="s">
        <v>482</v>
      </c>
      <c r="C257" s="146">
        <v>12</v>
      </c>
      <c r="D257" s="147">
        <v>12</v>
      </c>
      <c r="E257" s="146">
        <v>25</v>
      </c>
      <c r="F257" s="147">
        <v>12</v>
      </c>
      <c r="G257" s="146">
        <v>26</v>
      </c>
      <c r="H257" s="147">
        <v>29</v>
      </c>
      <c r="I257" s="146">
        <v>34</v>
      </c>
      <c r="J257" s="146">
        <v>18</v>
      </c>
      <c r="K257" s="146">
        <v>33</v>
      </c>
      <c r="L257" s="146">
        <v>14</v>
      </c>
      <c r="M257" s="146">
        <v>13</v>
      </c>
      <c r="N257" s="146">
        <v>6</v>
      </c>
      <c r="O257" s="148">
        <v>143</v>
      </c>
      <c r="P257" s="146">
        <v>91</v>
      </c>
      <c r="Q257" s="149">
        <v>234</v>
      </c>
    </row>
    <row r="258" spans="1:17" ht="15">
      <c r="A258" s="119">
        <v>2085</v>
      </c>
      <c r="B258" s="120" t="s">
        <v>483</v>
      </c>
      <c r="C258" s="146">
        <v>15</v>
      </c>
      <c r="D258" s="147">
        <v>10</v>
      </c>
      <c r="E258" s="146">
        <v>18</v>
      </c>
      <c r="F258" s="147">
        <v>15</v>
      </c>
      <c r="G258" s="146">
        <v>37</v>
      </c>
      <c r="H258" s="147">
        <v>20</v>
      </c>
      <c r="I258" s="146">
        <v>41</v>
      </c>
      <c r="J258" s="146">
        <v>24</v>
      </c>
      <c r="K258" s="146">
        <v>48</v>
      </c>
      <c r="L258" s="146">
        <v>7</v>
      </c>
      <c r="M258" s="146">
        <v>20</v>
      </c>
      <c r="N258" s="146">
        <v>7</v>
      </c>
      <c r="O258" s="148">
        <v>179</v>
      </c>
      <c r="P258" s="146">
        <v>83</v>
      </c>
      <c r="Q258" s="149">
        <v>262</v>
      </c>
    </row>
    <row r="259" spans="1:17" ht="15">
      <c r="A259" s="105">
        <v>21</v>
      </c>
      <c r="B259" s="111" t="s">
        <v>552</v>
      </c>
      <c r="C259" s="106">
        <v>164</v>
      </c>
      <c r="D259" s="150">
        <v>157</v>
      </c>
      <c r="E259" s="106">
        <v>256</v>
      </c>
      <c r="F259" s="150">
        <v>223</v>
      </c>
      <c r="G259" s="106">
        <v>393</v>
      </c>
      <c r="H259" s="150">
        <v>235</v>
      </c>
      <c r="I259" s="106">
        <v>538</v>
      </c>
      <c r="J259" s="106">
        <v>214</v>
      </c>
      <c r="K259" s="106">
        <v>438</v>
      </c>
      <c r="L259" s="106">
        <v>162</v>
      </c>
      <c r="M259" s="106">
        <v>204</v>
      </c>
      <c r="N259" s="106">
        <v>52</v>
      </c>
      <c r="O259" s="151">
        <v>1993</v>
      </c>
      <c r="P259" s="106">
        <v>1043</v>
      </c>
      <c r="Q259" s="152">
        <v>3036</v>
      </c>
    </row>
    <row r="260" spans="1:17" ht="15">
      <c r="A260" s="95">
        <v>2101</v>
      </c>
      <c r="B260" s="110" t="s">
        <v>484</v>
      </c>
      <c r="C260" s="146">
        <v>4</v>
      </c>
      <c r="D260" s="147">
        <v>0</v>
      </c>
      <c r="E260" s="146">
        <v>7</v>
      </c>
      <c r="F260" s="147" t="s">
        <v>153</v>
      </c>
      <c r="G260" s="146">
        <v>7</v>
      </c>
      <c r="H260" s="147">
        <v>6</v>
      </c>
      <c r="I260" s="146">
        <v>9</v>
      </c>
      <c r="J260" s="146" t="s">
        <v>153</v>
      </c>
      <c r="K260" s="146">
        <v>9</v>
      </c>
      <c r="L260" s="146">
        <v>4</v>
      </c>
      <c r="M260" s="146">
        <v>9</v>
      </c>
      <c r="N260" s="146" t="s">
        <v>153</v>
      </c>
      <c r="O260" s="148">
        <v>45</v>
      </c>
      <c r="P260" s="146">
        <v>18</v>
      </c>
      <c r="Q260" s="149">
        <v>63</v>
      </c>
    </row>
    <row r="261" spans="1:17" ht="15">
      <c r="A261" s="95">
        <v>2104</v>
      </c>
      <c r="B261" s="110" t="s">
        <v>485</v>
      </c>
      <c r="C261" s="146">
        <v>5</v>
      </c>
      <c r="D261" s="147">
        <v>12</v>
      </c>
      <c r="E261" s="146">
        <v>11</v>
      </c>
      <c r="F261" s="147">
        <v>12</v>
      </c>
      <c r="G261" s="146">
        <v>11</v>
      </c>
      <c r="H261" s="147">
        <v>6</v>
      </c>
      <c r="I261" s="146">
        <v>25</v>
      </c>
      <c r="J261" s="146" t="s">
        <v>153</v>
      </c>
      <c r="K261" s="146">
        <v>19</v>
      </c>
      <c r="L261" s="146" t="s">
        <v>153</v>
      </c>
      <c r="M261" s="146">
        <v>10</v>
      </c>
      <c r="N261" s="146" t="s">
        <v>153</v>
      </c>
      <c r="O261" s="148">
        <v>81</v>
      </c>
      <c r="P261" s="146">
        <v>47</v>
      </c>
      <c r="Q261" s="149">
        <v>128</v>
      </c>
    </row>
    <row r="262" spans="1:17" ht="15">
      <c r="A262" s="95">
        <v>2121</v>
      </c>
      <c r="B262" s="110" t="s">
        <v>486</v>
      </c>
      <c r="C262" s="146" t="s">
        <v>153</v>
      </c>
      <c r="D262" s="147" t="s">
        <v>153</v>
      </c>
      <c r="E262" s="146">
        <v>16</v>
      </c>
      <c r="F262" s="147">
        <v>9</v>
      </c>
      <c r="G262" s="146">
        <v>18</v>
      </c>
      <c r="H262" s="147">
        <v>10</v>
      </c>
      <c r="I262" s="146">
        <v>18</v>
      </c>
      <c r="J262" s="146">
        <v>9</v>
      </c>
      <c r="K262" s="146">
        <v>12</v>
      </c>
      <c r="L262" s="146" t="s">
        <v>153</v>
      </c>
      <c r="M262" s="146" t="s">
        <v>153</v>
      </c>
      <c r="N262" s="146" t="s">
        <v>153</v>
      </c>
      <c r="O262" s="148">
        <v>76</v>
      </c>
      <c r="P262" s="146">
        <v>34</v>
      </c>
      <c r="Q262" s="149">
        <v>110</v>
      </c>
    </row>
    <row r="263" spans="1:17" ht="15">
      <c r="A263" s="95">
        <v>2132</v>
      </c>
      <c r="B263" s="110" t="s">
        <v>487</v>
      </c>
      <c r="C263" s="146" t="s">
        <v>153</v>
      </c>
      <c r="D263" s="147" t="s">
        <v>153</v>
      </c>
      <c r="E263" s="146">
        <v>9</v>
      </c>
      <c r="F263" s="147" t="s">
        <v>153</v>
      </c>
      <c r="G263" s="146">
        <v>11</v>
      </c>
      <c r="H263" s="147">
        <v>8</v>
      </c>
      <c r="I263" s="146">
        <v>23</v>
      </c>
      <c r="J263" s="146" t="s">
        <v>153</v>
      </c>
      <c r="K263" s="146">
        <v>15</v>
      </c>
      <c r="L263" s="146" t="s">
        <v>153</v>
      </c>
      <c r="M263" s="146" t="s">
        <v>153</v>
      </c>
      <c r="N263" s="146" t="s">
        <v>153</v>
      </c>
      <c r="O263" s="148">
        <v>65</v>
      </c>
      <c r="P263" s="146">
        <v>19</v>
      </c>
      <c r="Q263" s="149">
        <v>84</v>
      </c>
    </row>
    <row r="264" spans="1:17" ht="15">
      <c r="A264" s="95">
        <v>2161</v>
      </c>
      <c r="B264" s="110" t="s">
        <v>488</v>
      </c>
      <c r="C264" s="146">
        <v>8</v>
      </c>
      <c r="D264" s="147">
        <v>5</v>
      </c>
      <c r="E264" s="146">
        <v>22</v>
      </c>
      <c r="F264" s="147">
        <v>16</v>
      </c>
      <c r="G264" s="146">
        <v>24</v>
      </c>
      <c r="H264" s="147">
        <v>19</v>
      </c>
      <c r="I264" s="146">
        <v>36</v>
      </c>
      <c r="J264" s="146">
        <v>15</v>
      </c>
      <c r="K264" s="146">
        <v>38</v>
      </c>
      <c r="L264" s="146" t="s">
        <v>153</v>
      </c>
      <c r="M264" s="146">
        <v>14</v>
      </c>
      <c r="N264" s="146" t="s">
        <v>153</v>
      </c>
      <c r="O264" s="148">
        <v>142</v>
      </c>
      <c r="P264" s="146">
        <v>67</v>
      </c>
      <c r="Q264" s="149">
        <v>209</v>
      </c>
    </row>
    <row r="265" spans="1:17" ht="15">
      <c r="A265" s="95">
        <v>2180</v>
      </c>
      <c r="B265" s="110" t="s">
        <v>489</v>
      </c>
      <c r="C265" s="146">
        <v>62</v>
      </c>
      <c r="D265" s="147">
        <v>68</v>
      </c>
      <c r="E265" s="146">
        <v>84</v>
      </c>
      <c r="F265" s="147">
        <v>79</v>
      </c>
      <c r="G265" s="146">
        <v>146</v>
      </c>
      <c r="H265" s="147">
        <v>80</v>
      </c>
      <c r="I265" s="146">
        <v>191</v>
      </c>
      <c r="J265" s="146">
        <v>82</v>
      </c>
      <c r="K265" s="146">
        <v>164</v>
      </c>
      <c r="L265" s="146">
        <v>66</v>
      </c>
      <c r="M265" s="146">
        <v>81</v>
      </c>
      <c r="N265" s="146">
        <v>22</v>
      </c>
      <c r="O265" s="148">
        <v>728</v>
      </c>
      <c r="P265" s="146">
        <v>397</v>
      </c>
      <c r="Q265" s="149">
        <v>1125</v>
      </c>
    </row>
    <row r="266" spans="1:17" ht="15">
      <c r="A266" s="95">
        <v>2181</v>
      </c>
      <c r="B266" s="110" t="s">
        <v>490</v>
      </c>
      <c r="C266" s="146">
        <v>19</v>
      </c>
      <c r="D266" s="147">
        <v>19</v>
      </c>
      <c r="E266" s="146">
        <v>24</v>
      </c>
      <c r="F266" s="147">
        <v>32</v>
      </c>
      <c r="G266" s="146">
        <v>53</v>
      </c>
      <c r="H266" s="147">
        <v>32</v>
      </c>
      <c r="I266" s="146">
        <v>75</v>
      </c>
      <c r="J266" s="146">
        <v>28</v>
      </c>
      <c r="K266" s="146">
        <v>51</v>
      </c>
      <c r="L266" s="146">
        <v>20</v>
      </c>
      <c r="M266" s="146">
        <v>21</v>
      </c>
      <c r="N266" s="146">
        <v>8</v>
      </c>
      <c r="O266" s="148">
        <v>243</v>
      </c>
      <c r="P266" s="146">
        <v>139</v>
      </c>
      <c r="Q266" s="149">
        <v>382</v>
      </c>
    </row>
    <row r="267" spans="1:17" ht="15">
      <c r="A267" s="95">
        <v>2182</v>
      </c>
      <c r="B267" s="110" t="s">
        <v>491</v>
      </c>
      <c r="C267" s="146">
        <v>20</v>
      </c>
      <c r="D267" s="147">
        <v>13</v>
      </c>
      <c r="E267" s="146">
        <v>17</v>
      </c>
      <c r="F267" s="147">
        <v>22</v>
      </c>
      <c r="G267" s="146">
        <v>24</v>
      </c>
      <c r="H267" s="147">
        <v>27</v>
      </c>
      <c r="I267" s="146">
        <v>53</v>
      </c>
      <c r="J267" s="146">
        <v>20</v>
      </c>
      <c r="K267" s="146">
        <v>36</v>
      </c>
      <c r="L267" s="146">
        <v>16</v>
      </c>
      <c r="M267" s="146">
        <v>21</v>
      </c>
      <c r="N267" s="146">
        <v>5</v>
      </c>
      <c r="O267" s="148">
        <v>171</v>
      </c>
      <c r="P267" s="146">
        <v>103</v>
      </c>
      <c r="Q267" s="149">
        <v>274</v>
      </c>
    </row>
    <row r="268" spans="1:17" ht="15">
      <c r="A268" s="95">
        <v>2183</v>
      </c>
      <c r="B268" s="110" t="s">
        <v>492</v>
      </c>
      <c r="C268" s="146">
        <v>15</v>
      </c>
      <c r="D268" s="147">
        <v>13</v>
      </c>
      <c r="E268" s="146">
        <v>26</v>
      </c>
      <c r="F268" s="147">
        <v>15</v>
      </c>
      <c r="G268" s="146">
        <v>35</v>
      </c>
      <c r="H268" s="147">
        <v>17</v>
      </c>
      <c r="I268" s="146">
        <v>39</v>
      </c>
      <c r="J268" s="146">
        <v>19</v>
      </c>
      <c r="K268" s="146">
        <v>29</v>
      </c>
      <c r="L268" s="146" t="s">
        <v>153</v>
      </c>
      <c r="M268" s="146">
        <v>14</v>
      </c>
      <c r="N268" s="146" t="s">
        <v>153</v>
      </c>
      <c r="O268" s="148">
        <v>158</v>
      </c>
      <c r="P268" s="146">
        <v>75</v>
      </c>
      <c r="Q268" s="149">
        <v>233</v>
      </c>
    </row>
    <row r="269" spans="1:17" ht="15">
      <c r="A269" s="119">
        <v>2184</v>
      </c>
      <c r="B269" s="120" t="s">
        <v>493</v>
      </c>
      <c r="C269" s="146">
        <v>24</v>
      </c>
      <c r="D269" s="147">
        <v>23</v>
      </c>
      <c r="E269" s="146">
        <v>40</v>
      </c>
      <c r="F269" s="147">
        <v>31</v>
      </c>
      <c r="G269" s="146">
        <v>64</v>
      </c>
      <c r="H269" s="147">
        <v>30</v>
      </c>
      <c r="I269" s="146">
        <v>69</v>
      </c>
      <c r="J269" s="146">
        <v>31</v>
      </c>
      <c r="K269" s="146">
        <v>65</v>
      </c>
      <c r="L269" s="146">
        <v>25</v>
      </c>
      <c r="M269" s="146">
        <v>22</v>
      </c>
      <c r="N269" s="146">
        <v>4</v>
      </c>
      <c r="O269" s="148">
        <v>284</v>
      </c>
      <c r="P269" s="146">
        <v>144</v>
      </c>
      <c r="Q269" s="149">
        <v>428</v>
      </c>
    </row>
    <row r="270" spans="1:17" ht="15">
      <c r="A270" s="105">
        <v>22</v>
      </c>
      <c r="B270" s="111" t="s">
        <v>558</v>
      </c>
      <c r="C270" s="106">
        <v>146</v>
      </c>
      <c r="D270" s="150">
        <v>152</v>
      </c>
      <c r="E270" s="106">
        <v>216</v>
      </c>
      <c r="F270" s="150">
        <v>167</v>
      </c>
      <c r="G270" s="106">
        <v>317</v>
      </c>
      <c r="H270" s="150">
        <v>206</v>
      </c>
      <c r="I270" s="106">
        <v>394</v>
      </c>
      <c r="J270" s="106">
        <v>185</v>
      </c>
      <c r="K270" s="106">
        <v>350</v>
      </c>
      <c r="L270" s="106">
        <v>115</v>
      </c>
      <c r="M270" s="106">
        <v>165</v>
      </c>
      <c r="N270" s="106">
        <v>43</v>
      </c>
      <c r="O270" s="151">
        <v>1588</v>
      </c>
      <c r="P270" s="106">
        <v>868</v>
      </c>
      <c r="Q270" s="152">
        <v>2456</v>
      </c>
    </row>
    <row r="271" spans="1:17" ht="15">
      <c r="A271" s="95">
        <v>2260</v>
      </c>
      <c r="B271" s="110" t="s">
        <v>494</v>
      </c>
      <c r="C271" s="146">
        <v>0</v>
      </c>
      <c r="D271" s="147" t="s">
        <v>153</v>
      </c>
      <c r="E271" s="146">
        <v>0</v>
      </c>
      <c r="F271" s="147" t="s">
        <v>153</v>
      </c>
      <c r="G271" s="146" t="s">
        <v>153</v>
      </c>
      <c r="H271" s="147" t="s">
        <v>153</v>
      </c>
      <c r="I271" s="146">
        <v>0</v>
      </c>
      <c r="J271" s="146" t="s">
        <v>153</v>
      </c>
      <c r="K271" s="146">
        <v>0</v>
      </c>
      <c r="L271" s="146">
        <v>0</v>
      </c>
      <c r="M271" s="146" t="s">
        <v>153</v>
      </c>
      <c r="N271" s="146">
        <v>0</v>
      </c>
      <c r="O271" s="148">
        <v>7</v>
      </c>
      <c r="P271" s="146">
        <v>9</v>
      </c>
      <c r="Q271" s="149">
        <v>16</v>
      </c>
    </row>
    <row r="272" spans="1:17" ht="15">
      <c r="A272" s="95">
        <v>2262</v>
      </c>
      <c r="B272" s="110" t="s">
        <v>495</v>
      </c>
      <c r="C272" s="146">
        <v>18</v>
      </c>
      <c r="D272" s="147">
        <v>15</v>
      </c>
      <c r="E272" s="146">
        <v>16</v>
      </c>
      <c r="F272" s="147">
        <v>17</v>
      </c>
      <c r="G272" s="146" t="s">
        <v>153</v>
      </c>
      <c r="H272" s="147">
        <v>17</v>
      </c>
      <c r="I272" s="146">
        <v>24</v>
      </c>
      <c r="J272" s="146">
        <v>7</v>
      </c>
      <c r="K272" s="146">
        <v>19</v>
      </c>
      <c r="L272" s="146" t="s">
        <v>153</v>
      </c>
      <c r="M272" s="146" t="s">
        <v>153</v>
      </c>
      <c r="N272" s="146" t="s">
        <v>153</v>
      </c>
      <c r="O272" s="148">
        <v>112</v>
      </c>
      <c r="P272" s="146">
        <v>63</v>
      </c>
      <c r="Q272" s="149">
        <v>175</v>
      </c>
    </row>
    <row r="273" spans="1:17" ht="15">
      <c r="A273" s="95">
        <v>2280</v>
      </c>
      <c r="B273" s="110" t="s">
        <v>496</v>
      </c>
      <c r="C273" s="146">
        <v>17</v>
      </c>
      <c r="D273" s="147" t="s">
        <v>153</v>
      </c>
      <c r="E273" s="146">
        <v>22</v>
      </c>
      <c r="F273" s="147" t="s">
        <v>153</v>
      </c>
      <c r="G273" s="146">
        <v>34</v>
      </c>
      <c r="H273" s="147" t="s">
        <v>153</v>
      </c>
      <c r="I273" s="146">
        <v>37</v>
      </c>
      <c r="J273" s="146" t="s">
        <v>153</v>
      </c>
      <c r="K273" s="146">
        <v>28</v>
      </c>
      <c r="L273" s="146" t="s">
        <v>153</v>
      </c>
      <c r="M273" s="146">
        <v>16</v>
      </c>
      <c r="N273" s="146" t="s">
        <v>153</v>
      </c>
      <c r="O273" s="148">
        <v>154</v>
      </c>
      <c r="P273" s="146">
        <v>72</v>
      </c>
      <c r="Q273" s="149">
        <v>226</v>
      </c>
    </row>
    <row r="274" spans="1:17" ht="15">
      <c r="A274" s="95">
        <v>2281</v>
      </c>
      <c r="B274" s="110" t="s">
        <v>497</v>
      </c>
      <c r="C274" s="146">
        <v>58</v>
      </c>
      <c r="D274" s="147">
        <v>62</v>
      </c>
      <c r="E274" s="146">
        <v>83</v>
      </c>
      <c r="F274" s="147">
        <v>63</v>
      </c>
      <c r="G274" s="146">
        <v>119</v>
      </c>
      <c r="H274" s="147">
        <v>81</v>
      </c>
      <c r="I274" s="146">
        <v>162</v>
      </c>
      <c r="J274" s="146">
        <v>85</v>
      </c>
      <c r="K274" s="146">
        <v>154</v>
      </c>
      <c r="L274" s="146">
        <v>49</v>
      </c>
      <c r="M274" s="146">
        <v>77</v>
      </c>
      <c r="N274" s="146">
        <v>21</v>
      </c>
      <c r="O274" s="148">
        <v>653</v>
      </c>
      <c r="P274" s="146">
        <v>361</v>
      </c>
      <c r="Q274" s="149">
        <v>1014</v>
      </c>
    </row>
    <row r="275" spans="1:17" ht="15">
      <c r="A275" s="95">
        <v>2282</v>
      </c>
      <c r="B275" s="110" t="s">
        <v>498</v>
      </c>
      <c r="C275" s="146">
        <v>14</v>
      </c>
      <c r="D275" s="147">
        <v>13</v>
      </c>
      <c r="E275" s="146">
        <v>17</v>
      </c>
      <c r="F275" s="147">
        <v>17</v>
      </c>
      <c r="G275" s="146">
        <v>20</v>
      </c>
      <c r="H275" s="147">
        <v>19</v>
      </c>
      <c r="I275" s="146">
        <v>34</v>
      </c>
      <c r="J275" s="146">
        <v>15</v>
      </c>
      <c r="K275" s="146">
        <v>33</v>
      </c>
      <c r="L275" s="146">
        <v>15</v>
      </c>
      <c r="M275" s="146">
        <v>13</v>
      </c>
      <c r="N275" s="146">
        <v>5</v>
      </c>
      <c r="O275" s="148">
        <v>131</v>
      </c>
      <c r="P275" s="146">
        <v>84</v>
      </c>
      <c r="Q275" s="149">
        <v>215</v>
      </c>
    </row>
    <row r="276" spans="1:17" ht="15">
      <c r="A276" s="95">
        <v>2283</v>
      </c>
      <c r="B276" s="110" t="s">
        <v>499</v>
      </c>
      <c r="C276" s="146">
        <v>13</v>
      </c>
      <c r="D276" s="147">
        <v>17</v>
      </c>
      <c r="E276" s="146">
        <v>24</v>
      </c>
      <c r="F276" s="147">
        <v>11</v>
      </c>
      <c r="G276" s="146">
        <v>30</v>
      </c>
      <c r="H276" s="147">
        <v>22</v>
      </c>
      <c r="I276" s="146">
        <v>37</v>
      </c>
      <c r="J276" s="146">
        <v>18</v>
      </c>
      <c r="K276" s="146">
        <v>29</v>
      </c>
      <c r="L276" s="146">
        <v>12</v>
      </c>
      <c r="M276" s="146">
        <v>14</v>
      </c>
      <c r="N276" s="146">
        <v>4</v>
      </c>
      <c r="O276" s="148">
        <v>147</v>
      </c>
      <c r="P276" s="146">
        <v>84</v>
      </c>
      <c r="Q276" s="149">
        <v>231</v>
      </c>
    </row>
    <row r="277" spans="1:17" ht="15">
      <c r="A277" s="119">
        <v>2284</v>
      </c>
      <c r="B277" s="120" t="s">
        <v>500</v>
      </c>
      <c r="C277" s="146">
        <v>26</v>
      </c>
      <c r="D277" s="147">
        <v>32</v>
      </c>
      <c r="E277" s="146">
        <v>54</v>
      </c>
      <c r="F277" s="147">
        <v>44</v>
      </c>
      <c r="G277" s="146">
        <v>85</v>
      </c>
      <c r="H277" s="147">
        <v>47</v>
      </c>
      <c r="I277" s="146">
        <v>100</v>
      </c>
      <c r="J277" s="146">
        <v>41</v>
      </c>
      <c r="K277" s="146">
        <v>87</v>
      </c>
      <c r="L277" s="146">
        <v>24</v>
      </c>
      <c r="M277" s="146">
        <v>32</v>
      </c>
      <c r="N277" s="146">
        <v>7</v>
      </c>
      <c r="O277" s="148">
        <v>384</v>
      </c>
      <c r="P277" s="146">
        <v>195</v>
      </c>
      <c r="Q277" s="149">
        <v>579</v>
      </c>
    </row>
    <row r="278" spans="1:17" ht="15">
      <c r="A278" s="105">
        <v>23</v>
      </c>
      <c r="B278" s="111" t="s">
        <v>553</v>
      </c>
      <c r="C278" s="106">
        <v>43</v>
      </c>
      <c r="D278" s="150">
        <v>75</v>
      </c>
      <c r="E278" s="106">
        <v>108</v>
      </c>
      <c r="F278" s="150">
        <v>86</v>
      </c>
      <c r="G278" s="106">
        <v>146</v>
      </c>
      <c r="H278" s="150">
        <v>95</v>
      </c>
      <c r="I278" s="106">
        <v>208</v>
      </c>
      <c r="J278" s="106">
        <v>99</v>
      </c>
      <c r="K278" s="106">
        <v>198</v>
      </c>
      <c r="L278" s="106">
        <v>75</v>
      </c>
      <c r="M278" s="106">
        <v>95</v>
      </c>
      <c r="N278" s="106">
        <v>18</v>
      </c>
      <c r="O278" s="151">
        <v>798</v>
      </c>
      <c r="P278" s="106">
        <v>448</v>
      </c>
      <c r="Q278" s="152">
        <v>1246</v>
      </c>
    </row>
    <row r="279" spans="1:17" ht="15">
      <c r="A279" s="95">
        <v>2303</v>
      </c>
      <c r="B279" s="110" t="s">
        <v>501</v>
      </c>
      <c r="C279" s="146" t="s">
        <v>153</v>
      </c>
      <c r="D279" s="147" t="s">
        <v>153</v>
      </c>
      <c r="E279" s="146">
        <v>4</v>
      </c>
      <c r="F279" s="147" t="s">
        <v>153</v>
      </c>
      <c r="G279" s="146">
        <v>8</v>
      </c>
      <c r="H279" s="147" t="s">
        <v>153</v>
      </c>
      <c r="I279" s="146">
        <v>18</v>
      </c>
      <c r="J279" s="146">
        <v>10</v>
      </c>
      <c r="K279" s="146">
        <v>8</v>
      </c>
      <c r="L279" s="146" t="s">
        <v>153</v>
      </c>
      <c r="M279" s="146" t="s">
        <v>153</v>
      </c>
      <c r="N279" s="146" t="s">
        <v>153</v>
      </c>
      <c r="O279" s="148">
        <v>49</v>
      </c>
      <c r="P279" s="146">
        <v>24</v>
      </c>
      <c r="Q279" s="149">
        <v>73</v>
      </c>
    </row>
    <row r="280" spans="1:17" ht="15">
      <c r="A280" s="95">
        <v>2305</v>
      </c>
      <c r="B280" s="110" t="s">
        <v>502</v>
      </c>
      <c r="C280" s="146" t="s">
        <v>153</v>
      </c>
      <c r="D280" s="147" t="s">
        <v>153</v>
      </c>
      <c r="E280" s="146">
        <v>4</v>
      </c>
      <c r="F280" s="147">
        <v>6</v>
      </c>
      <c r="G280" s="146">
        <v>10</v>
      </c>
      <c r="H280" s="147">
        <v>7</v>
      </c>
      <c r="I280" s="146">
        <v>7</v>
      </c>
      <c r="J280" s="146">
        <v>5</v>
      </c>
      <c r="K280" s="146">
        <v>13</v>
      </c>
      <c r="L280" s="146">
        <v>4</v>
      </c>
      <c r="M280" s="146" t="s">
        <v>153</v>
      </c>
      <c r="N280" s="146" t="s">
        <v>153</v>
      </c>
      <c r="O280" s="148">
        <v>40</v>
      </c>
      <c r="P280" s="146">
        <v>28</v>
      </c>
      <c r="Q280" s="149">
        <v>68</v>
      </c>
    </row>
    <row r="281" spans="1:17" ht="15">
      <c r="A281" s="95">
        <v>2309</v>
      </c>
      <c r="B281" s="110" t="s">
        <v>503</v>
      </c>
      <c r="C281" s="146" t="s">
        <v>153</v>
      </c>
      <c r="D281" s="147" t="s">
        <v>153</v>
      </c>
      <c r="E281" s="146">
        <v>9</v>
      </c>
      <c r="F281" s="147">
        <v>11</v>
      </c>
      <c r="G281" s="146">
        <v>13</v>
      </c>
      <c r="H281" s="147">
        <v>21</v>
      </c>
      <c r="I281" s="146">
        <v>25</v>
      </c>
      <c r="J281" s="146">
        <v>12</v>
      </c>
      <c r="K281" s="146">
        <v>12</v>
      </c>
      <c r="L281" s="146">
        <v>6</v>
      </c>
      <c r="M281" s="146" t="s">
        <v>153</v>
      </c>
      <c r="N281" s="146" t="s">
        <v>153</v>
      </c>
      <c r="O281" s="148">
        <v>69</v>
      </c>
      <c r="P281" s="146">
        <v>60</v>
      </c>
      <c r="Q281" s="149">
        <v>129</v>
      </c>
    </row>
    <row r="282" spans="1:17" ht="15">
      <c r="A282" s="95">
        <v>2313</v>
      </c>
      <c r="B282" s="110" t="s">
        <v>504</v>
      </c>
      <c r="C282" s="146">
        <v>5</v>
      </c>
      <c r="D282" s="147">
        <v>7</v>
      </c>
      <c r="E282" s="146">
        <v>10</v>
      </c>
      <c r="F282" s="147">
        <v>4</v>
      </c>
      <c r="G282" s="146">
        <v>9</v>
      </c>
      <c r="H282" s="147" t="s">
        <v>153</v>
      </c>
      <c r="I282" s="146">
        <v>13</v>
      </c>
      <c r="J282" s="146">
        <v>8</v>
      </c>
      <c r="K282" s="146">
        <v>12</v>
      </c>
      <c r="L282" s="146">
        <v>6</v>
      </c>
      <c r="M282" s="146">
        <v>9</v>
      </c>
      <c r="N282" s="146" t="s">
        <v>153</v>
      </c>
      <c r="O282" s="148">
        <v>58</v>
      </c>
      <c r="P282" s="146">
        <v>29</v>
      </c>
      <c r="Q282" s="149">
        <v>87</v>
      </c>
    </row>
    <row r="283" spans="1:17" ht="15">
      <c r="A283" s="95">
        <v>2321</v>
      </c>
      <c r="B283" s="110" t="s">
        <v>505</v>
      </c>
      <c r="C283" s="146">
        <v>4</v>
      </c>
      <c r="D283" s="147" t="s">
        <v>153</v>
      </c>
      <c r="E283" s="146">
        <v>5</v>
      </c>
      <c r="F283" s="147">
        <v>5</v>
      </c>
      <c r="G283" s="146">
        <v>13</v>
      </c>
      <c r="H283" s="147">
        <v>9</v>
      </c>
      <c r="I283" s="146">
        <v>16</v>
      </c>
      <c r="J283" s="146">
        <v>8</v>
      </c>
      <c r="K283" s="146">
        <v>18</v>
      </c>
      <c r="L283" s="146">
        <v>6</v>
      </c>
      <c r="M283" s="146">
        <v>5</v>
      </c>
      <c r="N283" s="146" t="s">
        <v>153</v>
      </c>
      <c r="O283" s="148">
        <v>61</v>
      </c>
      <c r="P283" s="146">
        <v>34</v>
      </c>
      <c r="Q283" s="149">
        <v>95</v>
      </c>
    </row>
    <row r="284" spans="1:17" ht="15">
      <c r="A284" s="95">
        <v>2326</v>
      </c>
      <c r="B284" s="110" t="s">
        <v>506</v>
      </c>
      <c r="C284" s="146" t="s">
        <v>153</v>
      </c>
      <c r="D284" s="147">
        <v>4</v>
      </c>
      <c r="E284" s="146">
        <v>8</v>
      </c>
      <c r="F284" s="147">
        <v>8</v>
      </c>
      <c r="G284" s="146">
        <v>12</v>
      </c>
      <c r="H284" s="147">
        <v>7</v>
      </c>
      <c r="I284" s="146">
        <v>11</v>
      </c>
      <c r="J284" s="146">
        <v>6</v>
      </c>
      <c r="K284" s="146">
        <v>10</v>
      </c>
      <c r="L284" s="146">
        <v>8</v>
      </c>
      <c r="M284" s="146" t="s">
        <v>153</v>
      </c>
      <c r="N284" s="146">
        <v>0</v>
      </c>
      <c r="O284" s="148">
        <v>51</v>
      </c>
      <c r="P284" s="146">
        <v>33</v>
      </c>
      <c r="Q284" s="149">
        <v>84</v>
      </c>
    </row>
    <row r="285" spans="1:17" ht="15">
      <c r="A285" s="95">
        <v>2361</v>
      </c>
      <c r="B285" s="110" t="s">
        <v>507</v>
      </c>
      <c r="C285" s="146" t="s">
        <v>153</v>
      </c>
      <c r="D285" s="147">
        <v>4</v>
      </c>
      <c r="E285" s="146">
        <v>15</v>
      </c>
      <c r="F285" s="147" t="s">
        <v>153</v>
      </c>
      <c r="G285" s="146">
        <v>13</v>
      </c>
      <c r="H285" s="147">
        <v>9</v>
      </c>
      <c r="I285" s="146">
        <v>21</v>
      </c>
      <c r="J285" s="146">
        <v>9</v>
      </c>
      <c r="K285" s="146">
        <v>18</v>
      </c>
      <c r="L285" s="146" t="s">
        <v>153</v>
      </c>
      <c r="M285" s="146" t="s">
        <v>153</v>
      </c>
      <c r="N285" s="146" t="s">
        <v>153</v>
      </c>
      <c r="O285" s="148">
        <v>82</v>
      </c>
      <c r="P285" s="146">
        <v>31</v>
      </c>
      <c r="Q285" s="149">
        <v>113</v>
      </c>
    </row>
    <row r="286" spans="1:17" ht="15">
      <c r="A286" s="119">
        <v>2380</v>
      </c>
      <c r="B286" s="120" t="s">
        <v>508</v>
      </c>
      <c r="C286" s="146">
        <v>21</v>
      </c>
      <c r="D286" s="147">
        <v>42</v>
      </c>
      <c r="E286" s="146">
        <v>53</v>
      </c>
      <c r="F286" s="147">
        <v>45</v>
      </c>
      <c r="G286" s="146">
        <v>68</v>
      </c>
      <c r="H286" s="147">
        <v>36</v>
      </c>
      <c r="I286" s="146">
        <v>97</v>
      </c>
      <c r="J286" s="146">
        <v>41</v>
      </c>
      <c r="K286" s="146">
        <v>107</v>
      </c>
      <c r="L286" s="146">
        <v>38</v>
      </c>
      <c r="M286" s="146">
        <v>42</v>
      </c>
      <c r="N286" s="146">
        <v>7</v>
      </c>
      <c r="O286" s="148">
        <v>388</v>
      </c>
      <c r="P286" s="146">
        <v>209</v>
      </c>
      <c r="Q286" s="149">
        <v>597</v>
      </c>
    </row>
    <row r="287" spans="1:17" ht="15">
      <c r="A287" s="105">
        <v>24</v>
      </c>
      <c r="B287" s="111" t="s">
        <v>559</v>
      </c>
      <c r="C287" s="106">
        <v>109</v>
      </c>
      <c r="D287" s="150">
        <v>129</v>
      </c>
      <c r="E287" s="106">
        <v>195</v>
      </c>
      <c r="F287" s="150">
        <v>156</v>
      </c>
      <c r="G287" s="106">
        <v>345</v>
      </c>
      <c r="H287" s="150">
        <v>224</v>
      </c>
      <c r="I287" s="106">
        <v>423</v>
      </c>
      <c r="J287" s="106">
        <v>186</v>
      </c>
      <c r="K287" s="106">
        <v>352</v>
      </c>
      <c r="L287" s="106">
        <v>111</v>
      </c>
      <c r="M287" s="106">
        <v>147</v>
      </c>
      <c r="N287" s="106">
        <v>56</v>
      </c>
      <c r="O287" s="151">
        <v>1571</v>
      </c>
      <c r="P287" s="106">
        <v>862</v>
      </c>
      <c r="Q287" s="152">
        <v>2433</v>
      </c>
    </row>
    <row r="288" spans="1:17" ht="15">
      <c r="A288" s="95">
        <v>2401</v>
      </c>
      <c r="B288" s="110" t="s">
        <v>509</v>
      </c>
      <c r="C288" s="146" t="s">
        <v>153</v>
      </c>
      <c r="D288" s="147" t="s">
        <v>153</v>
      </c>
      <c r="E288" s="146" t="s">
        <v>153</v>
      </c>
      <c r="F288" s="147">
        <v>8</v>
      </c>
      <c r="G288" s="146">
        <v>8</v>
      </c>
      <c r="H288" s="147">
        <v>10</v>
      </c>
      <c r="I288" s="146">
        <v>12</v>
      </c>
      <c r="J288" s="146">
        <v>7</v>
      </c>
      <c r="K288" s="146">
        <v>12</v>
      </c>
      <c r="L288" s="146">
        <v>7</v>
      </c>
      <c r="M288" s="146">
        <v>7</v>
      </c>
      <c r="N288" s="146" t="s">
        <v>153</v>
      </c>
      <c r="O288" s="148">
        <v>48</v>
      </c>
      <c r="P288" s="146">
        <v>36</v>
      </c>
      <c r="Q288" s="149">
        <v>84</v>
      </c>
    </row>
    <row r="289" spans="1:17" ht="15">
      <c r="A289" s="95">
        <v>2403</v>
      </c>
      <c r="B289" s="110" t="s">
        <v>510</v>
      </c>
      <c r="C289" s="146">
        <v>0</v>
      </c>
      <c r="D289" s="147" t="s">
        <v>153</v>
      </c>
      <c r="E289" s="146" t="s">
        <v>153</v>
      </c>
      <c r="F289" s="147">
        <v>0</v>
      </c>
      <c r="G289" s="146" t="s">
        <v>153</v>
      </c>
      <c r="H289" s="147" t="s">
        <v>153</v>
      </c>
      <c r="I289" s="146">
        <v>8</v>
      </c>
      <c r="J289" s="146" t="s">
        <v>153</v>
      </c>
      <c r="K289" s="146" t="s">
        <v>153</v>
      </c>
      <c r="L289" s="146" t="s">
        <v>153</v>
      </c>
      <c r="M289" s="146" t="s">
        <v>153</v>
      </c>
      <c r="N289" s="146" t="s">
        <v>153</v>
      </c>
      <c r="O289" s="148">
        <v>28</v>
      </c>
      <c r="P289" s="146">
        <v>13</v>
      </c>
      <c r="Q289" s="149">
        <v>41</v>
      </c>
    </row>
    <row r="290" spans="1:17" ht="15">
      <c r="A290" s="93">
        <v>2404</v>
      </c>
      <c r="B290" s="108" t="s">
        <v>511</v>
      </c>
      <c r="C290" s="146" t="s">
        <v>153</v>
      </c>
      <c r="D290" s="147" t="s">
        <v>153</v>
      </c>
      <c r="E290" s="146" t="s">
        <v>153</v>
      </c>
      <c r="F290" s="147" t="s">
        <v>153</v>
      </c>
      <c r="G290" s="146">
        <v>7</v>
      </c>
      <c r="H290" s="147">
        <v>6</v>
      </c>
      <c r="I290" s="146">
        <v>10</v>
      </c>
      <c r="J290" s="146" t="s">
        <v>153</v>
      </c>
      <c r="K290" s="146">
        <v>6</v>
      </c>
      <c r="L290" s="146" t="s">
        <v>153</v>
      </c>
      <c r="M290" s="146">
        <v>4</v>
      </c>
      <c r="N290" s="146" t="s">
        <v>153</v>
      </c>
      <c r="O290" s="148">
        <v>32</v>
      </c>
      <c r="P290" s="146">
        <v>16</v>
      </c>
      <c r="Q290" s="149">
        <v>48</v>
      </c>
    </row>
    <row r="291" spans="1:17" ht="15">
      <c r="A291" s="95">
        <v>2409</v>
      </c>
      <c r="B291" s="110" t="s">
        <v>512</v>
      </c>
      <c r="C291" s="146">
        <v>0</v>
      </c>
      <c r="D291" s="147" t="s">
        <v>153</v>
      </c>
      <c r="E291" s="146" t="s">
        <v>153</v>
      </c>
      <c r="F291" s="147">
        <v>7</v>
      </c>
      <c r="G291" s="146">
        <v>10</v>
      </c>
      <c r="H291" s="147">
        <v>7</v>
      </c>
      <c r="I291" s="146">
        <v>14</v>
      </c>
      <c r="J291" s="146">
        <v>4</v>
      </c>
      <c r="K291" s="146">
        <v>13</v>
      </c>
      <c r="L291" s="146" t="s">
        <v>153</v>
      </c>
      <c r="M291" s="146" t="s">
        <v>153</v>
      </c>
      <c r="N291" s="146" t="s">
        <v>153</v>
      </c>
      <c r="O291" s="148">
        <v>44</v>
      </c>
      <c r="P291" s="146">
        <v>27</v>
      </c>
      <c r="Q291" s="149">
        <v>71</v>
      </c>
    </row>
    <row r="292" spans="1:17" ht="15">
      <c r="A292" s="95">
        <v>2417</v>
      </c>
      <c r="B292" s="110" t="s">
        <v>513</v>
      </c>
      <c r="C292" s="146" t="s">
        <v>153</v>
      </c>
      <c r="D292" s="147">
        <v>0</v>
      </c>
      <c r="E292" s="146" t="s">
        <v>153</v>
      </c>
      <c r="F292" s="147">
        <v>0</v>
      </c>
      <c r="G292" s="146" t="s">
        <v>153</v>
      </c>
      <c r="H292" s="147">
        <v>0</v>
      </c>
      <c r="I292" s="146" t="s">
        <v>153</v>
      </c>
      <c r="J292" s="146" t="s">
        <v>153</v>
      </c>
      <c r="K292" s="146" t="s">
        <v>153</v>
      </c>
      <c r="L292" s="146">
        <v>0</v>
      </c>
      <c r="M292" s="146">
        <v>0</v>
      </c>
      <c r="N292" s="146">
        <v>0</v>
      </c>
      <c r="O292" s="148">
        <v>13</v>
      </c>
      <c r="P292" s="146" t="s">
        <v>153</v>
      </c>
      <c r="Q292" s="149">
        <v>14</v>
      </c>
    </row>
    <row r="293" spans="1:17" ht="15">
      <c r="A293" s="95">
        <v>2418</v>
      </c>
      <c r="B293" s="110" t="s">
        <v>514</v>
      </c>
      <c r="C293" s="146" t="s">
        <v>153</v>
      </c>
      <c r="D293" s="147" t="s">
        <v>153</v>
      </c>
      <c r="E293" s="146" t="s">
        <v>153</v>
      </c>
      <c r="F293" s="147" t="s">
        <v>153</v>
      </c>
      <c r="G293" s="146">
        <v>7</v>
      </c>
      <c r="H293" s="147" t="s">
        <v>153</v>
      </c>
      <c r="I293" s="146">
        <v>11</v>
      </c>
      <c r="J293" s="146">
        <v>5</v>
      </c>
      <c r="K293" s="146">
        <v>10</v>
      </c>
      <c r="L293" s="146" t="s">
        <v>153</v>
      </c>
      <c r="M293" s="146" t="s">
        <v>153</v>
      </c>
      <c r="N293" s="146" t="s">
        <v>153</v>
      </c>
      <c r="O293" s="148">
        <v>38</v>
      </c>
      <c r="P293" s="146">
        <v>14</v>
      </c>
      <c r="Q293" s="149">
        <v>52</v>
      </c>
    </row>
    <row r="294" spans="1:17" ht="15">
      <c r="A294" s="95">
        <v>2421</v>
      </c>
      <c r="B294" s="110" t="s">
        <v>515</v>
      </c>
      <c r="C294" s="146" t="s">
        <v>153</v>
      </c>
      <c r="D294" s="147" t="s">
        <v>153</v>
      </c>
      <c r="E294" s="146">
        <v>5</v>
      </c>
      <c r="F294" s="147" t="s">
        <v>153</v>
      </c>
      <c r="G294" s="146">
        <v>10</v>
      </c>
      <c r="H294" s="147">
        <v>4</v>
      </c>
      <c r="I294" s="146">
        <v>10</v>
      </c>
      <c r="J294" s="146">
        <v>7</v>
      </c>
      <c r="K294" s="146">
        <v>12</v>
      </c>
      <c r="L294" s="146">
        <v>4</v>
      </c>
      <c r="M294" s="146" t="s">
        <v>153</v>
      </c>
      <c r="N294" s="146" t="s">
        <v>153</v>
      </c>
      <c r="O294" s="148">
        <v>48</v>
      </c>
      <c r="P294" s="146">
        <v>23</v>
      </c>
      <c r="Q294" s="149">
        <v>71</v>
      </c>
    </row>
    <row r="295" spans="1:17" ht="15">
      <c r="A295" s="95">
        <v>2422</v>
      </c>
      <c r="B295" s="110" t="s">
        <v>516</v>
      </c>
      <c r="C295" s="146">
        <v>0</v>
      </c>
      <c r="D295" s="147">
        <v>0</v>
      </c>
      <c r="E295" s="146">
        <v>0</v>
      </c>
      <c r="F295" s="147">
        <v>0</v>
      </c>
      <c r="G295" s="146" t="s">
        <v>153</v>
      </c>
      <c r="H295" s="147">
        <v>0</v>
      </c>
      <c r="I295" s="146">
        <v>0</v>
      </c>
      <c r="J295" s="146">
        <v>0</v>
      </c>
      <c r="K295" s="146">
        <v>0</v>
      </c>
      <c r="L295" s="146">
        <v>0</v>
      </c>
      <c r="M295" s="146">
        <v>0</v>
      </c>
      <c r="N295" s="146">
        <v>0</v>
      </c>
      <c r="O295" s="148" t="s">
        <v>153</v>
      </c>
      <c r="P295" s="146">
        <v>0</v>
      </c>
      <c r="Q295" s="149">
        <v>1</v>
      </c>
    </row>
    <row r="296" spans="1:17" ht="15">
      <c r="A296" s="95">
        <v>2425</v>
      </c>
      <c r="B296" s="110" t="s">
        <v>517</v>
      </c>
      <c r="C296" s="146" t="s">
        <v>153</v>
      </c>
      <c r="D296" s="147" t="s">
        <v>153</v>
      </c>
      <c r="E296" s="146" t="s">
        <v>153</v>
      </c>
      <c r="F296" s="147">
        <v>0</v>
      </c>
      <c r="G296" s="146" t="s">
        <v>153</v>
      </c>
      <c r="H296" s="147" t="s">
        <v>153</v>
      </c>
      <c r="I296" s="146" t="s">
        <v>153</v>
      </c>
      <c r="J296" s="146" t="s">
        <v>153</v>
      </c>
      <c r="K296" s="146" t="s">
        <v>153</v>
      </c>
      <c r="L296" s="146" t="s">
        <v>153</v>
      </c>
      <c r="M296" s="146" t="s">
        <v>153</v>
      </c>
      <c r="N296" s="146" t="s">
        <v>153</v>
      </c>
      <c r="O296" s="148" t="s">
        <v>153</v>
      </c>
      <c r="P296" s="146" t="s">
        <v>153</v>
      </c>
      <c r="Q296" s="149">
        <v>19</v>
      </c>
    </row>
    <row r="297" spans="1:17" ht="15">
      <c r="A297" s="95">
        <v>2460</v>
      </c>
      <c r="B297" s="110" t="s">
        <v>518</v>
      </c>
      <c r="C297" s="146" t="s">
        <v>153</v>
      </c>
      <c r="D297" s="147" t="s">
        <v>153</v>
      </c>
      <c r="E297" s="146">
        <v>4</v>
      </c>
      <c r="F297" s="147">
        <v>7</v>
      </c>
      <c r="G297" s="146">
        <v>10</v>
      </c>
      <c r="H297" s="147" t="s">
        <v>153</v>
      </c>
      <c r="I297" s="146">
        <v>19</v>
      </c>
      <c r="J297" s="146">
        <v>7</v>
      </c>
      <c r="K297" s="146">
        <v>8</v>
      </c>
      <c r="L297" s="146" t="s">
        <v>153</v>
      </c>
      <c r="M297" s="146" t="s">
        <v>153</v>
      </c>
      <c r="N297" s="146" t="s">
        <v>153</v>
      </c>
      <c r="O297" s="148">
        <v>45</v>
      </c>
      <c r="P297" s="146">
        <v>26</v>
      </c>
      <c r="Q297" s="149">
        <v>71</v>
      </c>
    </row>
    <row r="298" spans="1:17" ht="15">
      <c r="A298" s="95">
        <v>2462</v>
      </c>
      <c r="B298" s="110" t="s">
        <v>519</v>
      </c>
      <c r="C298" s="146" t="s">
        <v>153</v>
      </c>
      <c r="D298" s="147">
        <v>7</v>
      </c>
      <c r="E298" s="146">
        <v>10</v>
      </c>
      <c r="F298" s="147">
        <v>6</v>
      </c>
      <c r="G298" s="146">
        <v>10</v>
      </c>
      <c r="H298" s="147">
        <v>11</v>
      </c>
      <c r="I298" s="146">
        <v>18</v>
      </c>
      <c r="J298" s="146" t="s">
        <v>153</v>
      </c>
      <c r="K298" s="146">
        <v>11</v>
      </c>
      <c r="L298" s="146" t="s">
        <v>153</v>
      </c>
      <c r="M298" s="146" t="s">
        <v>153</v>
      </c>
      <c r="N298" s="146">
        <v>0</v>
      </c>
      <c r="O298" s="148">
        <v>58</v>
      </c>
      <c r="P298" s="146">
        <v>33</v>
      </c>
      <c r="Q298" s="149">
        <v>91</v>
      </c>
    </row>
    <row r="299" spans="1:17" ht="15">
      <c r="A299" s="95">
        <v>2463</v>
      </c>
      <c r="B299" s="110" t="s">
        <v>520</v>
      </c>
      <c r="C299" s="146" t="s">
        <v>153</v>
      </c>
      <c r="D299" s="147" t="s">
        <v>153</v>
      </c>
      <c r="E299" s="146" t="s">
        <v>153</v>
      </c>
      <c r="F299" s="147" t="s">
        <v>153</v>
      </c>
      <c r="G299" s="146" t="s">
        <v>153</v>
      </c>
      <c r="H299" s="147" t="s">
        <v>153</v>
      </c>
      <c r="I299" s="146" t="s">
        <v>153</v>
      </c>
      <c r="J299" s="146" t="s">
        <v>153</v>
      </c>
      <c r="K299" s="146">
        <v>7</v>
      </c>
      <c r="L299" s="146" t="s">
        <v>153</v>
      </c>
      <c r="M299" s="146" t="s">
        <v>153</v>
      </c>
      <c r="N299" s="146">
        <v>0</v>
      </c>
      <c r="O299" s="148">
        <v>20</v>
      </c>
      <c r="P299" s="146">
        <v>13</v>
      </c>
      <c r="Q299" s="149">
        <v>33</v>
      </c>
    </row>
    <row r="300" spans="1:17" ht="15">
      <c r="A300" s="95">
        <v>2480</v>
      </c>
      <c r="B300" s="110" t="s">
        <v>521</v>
      </c>
      <c r="C300" s="146">
        <v>48</v>
      </c>
      <c r="D300" s="147">
        <v>48</v>
      </c>
      <c r="E300" s="146">
        <v>72</v>
      </c>
      <c r="F300" s="147">
        <v>64</v>
      </c>
      <c r="G300" s="146">
        <v>114</v>
      </c>
      <c r="H300" s="147">
        <v>76</v>
      </c>
      <c r="I300" s="146">
        <v>163</v>
      </c>
      <c r="J300" s="146">
        <v>75</v>
      </c>
      <c r="K300" s="146">
        <v>122</v>
      </c>
      <c r="L300" s="146">
        <v>39</v>
      </c>
      <c r="M300" s="146">
        <v>64</v>
      </c>
      <c r="N300" s="146">
        <v>24</v>
      </c>
      <c r="O300" s="148">
        <v>583</v>
      </c>
      <c r="P300" s="146">
        <v>326</v>
      </c>
      <c r="Q300" s="149">
        <v>909</v>
      </c>
    </row>
    <row r="301" spans="1:17" ht="15">
      <c r="A301" s="95">
        <v>2481</v>
      </c>
      <c r="B301" s="110" t="s">
        <v>522</v>
      </c>
      <c r="C301" s="146">
        <v>12</v>
      </c>
      <c r="D301" s="147">
        <v>9</v>
      </c>
      <c r="E301" s="146">
        <v>13</v>
      </c>
      <c r="F301" s="147">
        <v>8</v>
      </c>
      <c r="G301" s="146">
        <v>25</v>
      </c>
      <c r="H301" s="147">
        <v>11</v>
      </c>
      <c r="I301" s="146">
        <v>23</v>
      </c>
      <c r="J301" s="146" t="s">
        <v>153</v>
      </c>
      <c r="K301" s="146">
        <v>16</v>
      </c>
      <c r="L301" s="146">
        <v>13</v>
      </c>
      <c r="M301" s="146">
        <v>8</v>
      </c>
      <c r="N301" s="146" t="s">
        <v>153</v>
      </c>
      <c r="O301" s="148">
        <v>97</v>
      </c>
      <c r="P301" s="146">
        <v>50</v>
      </c>
      <c r="Q301" s="149">
        <v>147</v>
      </c>
    </row>
    <row r="302" spans="1:17" ht="15">
      <c r="A302" s="119">
        <v>2482</v>
      </c>
      <c r="B302" s="120" t="s">
        <v>523</v>
      </c>
      <c r="C302" s="146">
        <v>31</v>
      </c>
      <c r="D302" s="147">
        <v>45</v>
      </c>
      <c r="E302" s="146">
        <v>67</v>
      </c>
      <c r="F302" s="147">
        <v>45</v>
      </c>
      <c r="G302" s="146">
        <v>130</v>
      </c>
      <c r="H302" s="147">
        <v>81</v>
      </c>
      <c r="I302" s="146">
        <v>124</v>
      </c>
      <c r="J302" s="146">
        <v>58</v>
      </c>
      <c r="K302" s="146">
        <v>121</v>
      </c>
      <c r="L302" s="146" t="s">
        <v>153</v>
      </c>
      <c r="M302" s="146">
        <v>32</v>
      </c>
      <c r="N302" s="146" t="s">
        <v>153</v>
      </c>
      <c r="O302" s="148">
        <v>505</v>
      </c>
      <c r="P302" s="146">
        <v>276</v>
      </c>
      <c r="Q302" s="149">
        <v>781</v>
      </c>
    </row>
    <row r="303" spans="1:17" ht="15">
      <c r="A303" s="105">
        <v>25</v>
      </c>
      <c r="B303" s="111" t="s">
        <v>554</v>
      </c>
      <c r="C303" s="106">
        <v>147</v>
      </c>
      <c r="D303" s="150">
        <v>164</v>
      </c>
      <c r="E303" s="106">
        <v>258</v>
      </c>
      <c r="F303" s="150">
        <v>208</v>
      </c>
      <c r="G303" s="106">
        <v>411</v>
      </c>
      <c r="H303" s="150">
        <v>231</v>
      </c>
      <c r="I303" s="106">
        <v>529</v>
      </c>
      <c r="J303" s="106">
        <v>250</v>
      </c>
      <c r="K303" s="106">
        <v>414</v>
      </c>
      <c r="L303" s="106">
        <v>166</v>
      </c>
      <c r="M303" s="106">
        <v>160</v>
      </c>
      <c r="N303" s="106">
        <v>42</v>
      </c>
      <c r="O303" s="151">
        <v>1919</v>
      </c>
      <c r="P303" s="106">
        <v>1061</v>
      </c>
      <c r="Q303" s="152">
        <v>2980</v>
      </c>
    </row>
    <row r="304" spans="1:17" ht="15">
      <c r="A304" s="95">
        <v>2505</v>
      </c>
      <c r="B304" s="110" t="s">
        <v>524</v>
      </c>
      <c r="C304" s="146">
        <v>0</v>
      </c>
      <c r="D304" s="147">
        <v>5</v>
      </c>
      <c r="E304" s="146">
        <v>13</v>
      </c>
      <c r="F304" s="147" t="s">
        <v>153</v>
      </c>
      <c r="G304" s="146" t="s">
        <v>153</v>
      </c>
      <c r="H304" s="147">
        <v>11</v>
      </c>
      <c r="I304" s="146">
        <v>27</v>
      </c>
      <c r="J304" s="146">
        <v>14</v>
      </c>
      <c r="K304" s="146">
        <v>23</v>
      </c>
      <c r="L304" s="146">
        <v>12</v>
      </c>
      <c r="M304" s="146" t="s">
        <v>153</v>
      </c>
      <c r="N304" s="146" t="s">
        <v>153</v>
      </c>
      <c r="O304" s="148">
        <v>88</v>
      </c>
      <c r="P304" s="146">
        <v>49</v>
      </c>
      <c r="Q304" s="149">
        <v>137</v>
      </c>
    </row>
    <row r="305" spans="1:17" ht="15">
      <c r="A305" s="95">
        <v>2506</v>
      </c>
      <c r="B305" s="110" t="s">
        <v>525</v>
      </c>
      <c r="C305" s="146" t="s">
        <v>153</v>
      </c>
      <c r="D305" s="147" t="s">
        <v>153</v>
      </c>
      <c r="E305" s="146" t="s">
        <v>153</v>
      </c>
      <c r="F305" s="147" t="s">
        <v>153</v>
      </c>
      <c r="G305" s="146">
        <v>4</v>
      </c>
      <c r="H305" s="147" t="s">
        <v>153</v>
      </c>
      <c r="I305" s="146" t="s">
        <v>153</v>
      </c>
      <c r="J305" s="146" t="s">
        <v>153</v>
      </c>
      <c r="K305" s="146" t="s">
        <v>153</v>
      </c>
      <c r="L305" s="146" t="s">
        <v>153</v>
      </c>
      <c r="M305" s="146" t="s">
        <v>153</v>
      </c>
      <c r="N305" s="146" t="s">
        <v>153</v>
      </c>
      <c r="O305" s="148">
        <v>18</v>
      </c>
      <c r="P305" s="146">
        <v>13</v>
      </c>
      <c r="Q305" s="149">
        <v>31</v>
      </c>
    </row>
    <row r="306" spans="1:17" ht="15">
      <c r="A306" s="95">
        <v>2510</v>
      </c>
      <c r="B306" s="110" t="s">
        <v>526</v>
      </c>
      <c r="C306" s="146" t="s">
        <v>153</v>
      </c>
      <c r="D306" s="147" t="s">
        <v>153</v>
      </c>
      <c r="E306" s="146">
        <v>5</v>
      </c>
      <c r="F306" s="147" t="s">
        <v>153</v>
      </c>
      <c r="G306" s="146" t="s">
        <v>153</v>
      </c>
      <c r="H306" s="147" t="s">
        <v>153</v>
      </c>
      <c r="I306" s="146" t="s">
        <v>153</v>
      </c>
      <c r="J306" s="146" t="s">
        <v>153</v>
      </c>
      <c r="K306" s="146">
        <v>6</v>
      </c>
      <c r="L306" s="146" t="s">
        <v>153</v>
      </c>
      <c r="M306" s="146">
        <v>5</v>
      </c>
      <c r="N306" s="146" t="s">
        <v>153</v>
      </c>
      <c r="O306" s="148">
        <v>25</v>
      </c>
      <c r="P306" s="146">
        <v>16</v>
      </c>
      <c r="Q306" s="149">
        <v>41</v>
      </c>
    </row>
    <row r="307" spans="1:17" ht="15">
      <c r="A307" s="95">
        <v>2513</v>
      </c>
      <c r="B307" s="110" t="s">
        <v>527</v>
      </c>
      <c r="C307" s="146" t="s">
        <v>153</v>
      </c>
      <c r="D307" s="147">
        <v>4</v>
      </c>
      <c r="E307" s="146">
        <v>4</v>
      </c>
      <c r="F307" s="147" t="s">
        <v>153</v>
      </c>
      <c r="G307" s="146">
        <v>10</v>
      </c>
      <c r="H307" s="147">
        <v>5</v>
      </c>
      <c r="I307" s="146">
        <v>7</v>
      </c>
      <c r="J307" s="146">
        <v>10</v>
      </c>
      <c r="K307" s="146">
        <v>11</v>
      </c>
      <c r="L307" s="146">
        <v>7</v>
      </c>
      <c r="M307" s="146" t="s">
        <v>153</v>
      </c>
      <c r="N307" s="146" t="s">
        <v>153</v>
      </c>
      <c r="O307" s="148">
        <v>38</v>
      </c>
      <c r="P307" s="146">
        <v>37</v>
      </c>
      <c r="Q307" s="149">
        <v>75</v>
      </c>
    </row>
    <row r="308" spans="1:17" ht="15">
      <c r="A308" s="95">
        <v>2514</v>
      </c>
      <c r="B308" s="110" t="s">
        <v>528</v>
      </c>
      <c r="C308" s="146">
        <v>7</v>
      </c>
      <c r="D308" s="147">
        <v>13</v>
      </c>
      <c r="E308" s="146">
        <v>14</v>
      </c>
      <c r="F308" s="147" t="s">
        <v>153</v>
      </c>
      <c r="G308" s="146">
        <v>39</v>
      </c>
      <c r="H308" s="147">
        <v>25</v>
      </c>
      <c r="I308" s="146">
        <v>43</v>
      </c>
      <c r="J308" s="146">
        <v>22</v>
      </c>
      <c r="K308" s="146">
        <v>35</v>
      </c>
      <c r="L308" s="146">
        <v>11</v>
      </c>
      <c r="M308" s="146">
        <v>14</v>
      </c>
      <c r="N308" s="146" t="s">
        <v>153</v>
      </c>
      <c r="O308" s="148">
        <v>152</v>
      </c>
      <c r="P308" s="146">
        <v>93</v>
      </c>
      <c r="Q308" s="149">
        <v>245</v>
      </c>
    </row>
    <row r="309" spans="1:17" ht="15">
      <c r="A309" s="93">
        <v>2518</v>
      </c>
      <c r="B309" s="108" t="s">
        <v>529</v>
      </c>
      <c r="C309" s="146">
        <v>0</v>
      </c>
      <c r="D309" s="147">
        <v>6</v>
      </c>
      <c r="E309" s="146">
        <v>7</v>
      </c>
      <c r="F309" s="147" t="s">
        <v>153</v>
      </c>
      <c r="G309" s="146" t="s">
        <v>153</v>
      </c>
      <c r="H309" s="147">
        <v>7</v>
      </c>
      <c r="I309" s="146">
        <v>10</v>
      </c>
      <c r="J309" s="146">
        <v>8</v>
      </c>
      <c r="K309" s="146">
        <v>13</v>
      </c>
      <c r="L309" s="146">
        <v>5</v>
      </c>
      <c r="M309" s="146" t="s">
        <v>153</v>
      </c>
      <c r="N309" s="146" t="s">
        <v>153</v>
      </c>
      <c r="O309" s="148">
        <v>45</v>
      </c>
      <c r="P309" s="146">
        <v>31</v>
      </c>
      <c r="Q309" s="149">
        <v>76</v>
      </c>
    </row>
    <row r="310" spans="1:17" ht="15">
      <c r="A310" s="93">
        <v>2521</v>
      </c>
      <c r="B310" s="108" t="s">
        <v>530</v>
      </c>
      <c r="C310" s="146">
        <v>8</v>
      </c>
      <c r="D310" s="147">
        <v>5</v>
      </c>
      <c r="E310" s="146">
        <v>9</v>
      </c>
      <c r="F310" s="147" t="s">
        <v>153</v>
      </c>
      <c r="G310" s="146" t="s">
        <v>153</v>
      </c>
      <c r="H310" s="147">
        <v>12</v>
      </c>
      <c r="I310" s="146">
        <v>24</v>
      </c>
      <c r="J310" s="146">
        <v>8</v>
      </c>
      <c r="K310" s="146">
        <v>13</v>
      </c>
      <c r="L310" s="146">
        <v>5</v>
      </c>
      <c r="M310" s="146" t="s">
        <v>153</v>
      </c>
      <c r="N310" s="146" t="s">
        <v>153</v>
      </c>
      <c r="O310" s="148">
        <v>63</v>
      </c>
      <c r="P310" s="146">
        <v>37</v>
      </c>
      <c r="Q310" s="149">
        <v>100</v>
      </c>
    </row>
    <row r="311" spans="1:17" ht="15">
      <c r="A311" s="93">
        <v>2523</v>
      </c>
      <c r="B311" s="108" t="s">
        <v>531</v>
      </c>
      <c r="C311" s="146">
        <v>13</v>
      </c>
      <c r="D311" s="147">
        <v>17</v>
      </c>
      <c r="E311" s="146">
        <v>13</v>
      </c>
      <c r="F311" s="147" t="s">
        <v>153</v>
      </c>
      <c r="G311" s="146">
        <v>32</v>
      </c>
      <c r="H311" s="147">
        <v>16</v>
      </c>
      <c r="I311" s="146">
        <v>41</v>
      </c>
      <c r="J311" s="146">
        <v>22</v>
      </c>
      <c r="K311" s="146">
        <v>27</v>
      </c>
      <c r="L311" s="146">
        <v>16</v>
      </c>
      <c r="M311" s="146">
        <v>12</v>
      </c>
      <c r="N311" s="146" t="s">
        <v>153</v>
      </c>
      <c r="O311" s="148">
        <v>138</v>
      </c>
      <c r="P311" s="146">
        <v>88</v>
      </c>
      <c r="Q311" s="149">
        <v>226</v>
      </c>
    </row>
    <row r="312" spans="1:17" ht="15">
      <c r="A312" s="93">
        <v>2560</v>
      </c>
      <c r="B312" s="108" t="s">
        <v>532</v>
      </c>
      <c r="C312" s="146" t="s">
        <v>153</v>
      </c>
      <c r="D312" s="147">
        <v>5</v>
      </c>
      <c r="E312" s="146">
        <v>9</v>
      </c>
      <c r="F312" s="147" t="s">
        <v>153</v>
      </c>
      <c r="G312" s="146">
        <v>14</v>
      </c>
      <c r="H312" s="147">
        <v>5</v>
      </c>
      <c r="I312" s="146">
        <v>21</v>
      </c>
      <c r="J312" s="146">
        <v>6</v>
      </c>
      <c r="K312" s="146">
        <v>22</v>
      </c>
      <c r="L312" s="146">
        <v>5</v>
      </c>
      <c r="M312" s="146" t="s">
        <v>153</v>
      </c>
      <c r="N312" s="146" t="s">
        <v>153</v>
      </c>
      <c r="O312" s="148">
        <v>70</v>
      </c>
      <c r="P312" s="146">
        <v>30</v>
      </c>
      <c r="Q312" s="149">
        <v>100</v>
      </c>
    </row>
    <row r="313" spans="1:17" ht="15">
      <c r="A313" s="93">
        <v>2580</v>
      </c>
      <c r="B313" s="108" t="s">
        <v>533</v>
      </c>
      <c r="C313" s="146">
        <v>48</v>
      </c>
      <c r="D313" s="147">
        <v>35</v>
      </c>
      <c r="E313" s="146">
        <v>82</v>
      </c>
      <c r="F313" s="147">
        <v>55</v>
      </c>
      <c r="G313" s="146">
        <v>118</v>
      </c>
      <c r="H313" s="147">
        <v>65</v>
      </c>
      <c r="I313" s="146">
        <v>167</v>
      </c>
      <c r="J313" s="146">
        <v>82</v>
      </c>
      <c r="K313" s="146">
        <v>117</v>
      </c>
      <c r="L313" s="146">
        <v>32</v>
      </c>
      <c r="M313" s="146">
        <v>43</v>
      </c>
      <c r="N313" s="146">
        <v>19</v>
      </c>
      <c r="O313" s="148">
        <v>575</v>
      </c>
      <c r="P313" s="146">
        <v>288</v>
      </c>
      <c r="Q313" s="149">
        <v>863</v>
      </c>
    </row>
    <row r="314" spans="1:17" ht="15">
      <c r="A314" s="93">
        <v>2581</v>
      </c>
      <c r="B314" s="108" t="s">
        <v>534</v>
      </c>
      <c r="C314" s="146">
        <v>31</v>
      </c>
      <c r="D314" s="147">
        <v>33</v>
      </c>
      <c r="E314" s="146">
        <v>55</v>
      </c>
      <c r="F314" s="147">
        <v>38</v>
      </c>
      <c r="G314" s="146">
        <v>71</v>
      </c>
      <c r="H314" s="147">
        <v>38</v>
      </c>
      <c r="I314" s="146">
        <v>86</v>
      </c>
      <c r="J314" s="146">
        <v>25</v>
      </c>
      <c r="K314" s="146">
        <v>68</v>
      </c>
      <c r="L314" s="146">
        <v>35</v>
      </c>
      <c r="M314" s="146">
        <v>29</v>
      </c>
      <c r="N314" s="146">
        <v>5</v>
      </c>
      <c r="O314" s="148">
        <v>340</v>
      </c>
      <c r="P314" s="146">
        <v>174</v>
      </c>
      <c r="Q314" s="149">
        <v>514</v>
      </c>
    </row>
    <row r="315" spans="1:17" ht="15">
      <c r="A315" s="93">
        <v>2582</v>
      </c>
      <c r="B315" s="108" t="s">
        <v>535</v>
      </c>
      <c r="C315" s="142">
        <v>18</v>
      </c>
      <c r="D315" s="143">
        <v>19</v>
      </c>
      <c r="E315" s="142">
        <v>20</v>
      </c>
      <c r="F315" s="143" t="s">
        <v>153</v>
      </c>
      <c r="G315" s="142">
        <v>43</v>
      </c>
      <c r="H315" s="143">
        <v>20</v>
      </c>
      <c r="I315" s="142">
        <v>55</v>
      </c>
      <c r="J315" s="142">
        <v>29</v>
      </c>
      <c r="K315" s="142">
        <v>47</v>
      </c>
      <c r="L315" s="142">
        <v>20</v>
      </c>
      <c r="M315" s="142">
        <v>25</v>
      </c>
      <c r="N315" s="142" t="s">
        <v>153</v>
      </c>
      <c r="O315" s="142">
        <v>208</v>
      </c>
      <c r="P315" s="142">
        <v>108</v>
      </c>
      <c r="Q315" s="144">
        <v>316</v>
      </c>
    </row>
    <row r="316" spans="1:17" ht="15">
      <c r="A316" s="93">
        <v>2583</v>
      </c>
      <c r="B316" s="108" t="s">
        <v>536</v>
      </c>
      <c r="C316" s="142" t="s">
        <v>153</v>
      </c>
      <c r="D316" s="143">
        <v>6</v>
      </c>
      <c r="E316" s="142" t="s">
        <v>153</v>
      </c>
      <c r="F316" s="143" t="s">
        <v>153</v>
      </c>
      <c r="G316" s="142">
        <v>8</v>
      </c>
      <c r="H316" s="143">
        <v>4</v>
      </c>
      <c r="I316" s="142">
        <v>10</v>
      </c>
      <c r="J316" s="142">
        <v>4</v>
      </c>
      <c r="K316" s="142" t="s">
        <v>153</v>
      </c>
      <c r="L316" s="142" t="s">
        <v>153</v>
      </c>
      <c r="M316" s="142" t="s">
        <v>153</v>
      </c>
      <c r="N316" s="142">
        <v>0</v>
      </c>
      <c r="O316" s="142">
        <v>28</v>
      </c>
      <c r="P316" s="142">
        <v>20</v>
      </c>
      <c r="Q316" s="144">
        <v>48</v>
      </c>
    </row>
    <row r="317" spans="1:17" ht="15">
      <c r="A317" s="93">
        <v>2584</v>
      </c>
      <c r="B317" s="94" t="s">
        <v>537</v>
      </c>
      <c r="C317" s="142">
        <v>10</v>
      </c>
      <c r="D317" s="143">
        <v>11</v>
      </c>
      <c r="E317" s="142">
        <v>23</v>
      </c>
      <c r="F317" s="143">
        <v>25</v>
      </c>
      <c r="G317" s="142">
        <v>28</v>
      </c>
      <c r="H317" s="143">
        <v>16</v>
      </c>
      <c r="I317" s="142">
        <v>33</v>
      </c>
      <c r="J317" s="142">
        <v>15</v>
      </c>
      <c r="K317" s="142">
        <v>24</v>
      </c>
      <c r="L317" s="142">
        <v>11</v>
      </c>
      <c r="M317" s="142">
        <v>15</v>
      </c>
      <c r="N317" s="142">
        <v>0</v>
      </c>
      <c r="O317" s="142">
        <v>133</v>
      </c>
      <c r="P317" s="142">
        <v>78</v>
      </c>
      <c r="Q317" s="144">
        <v>211</v>
      </c>
    </row>
    <row r="318" spans="1:17">
      <c r="A318" s="32" t="s">
        <v>121</v>
      </c>
    </row>
    <row r="319" spans="1:17">
      <c r="A319" s="115" t="s">
        <v>573</v>
      </c>
    </row>
    <row r="320" spans="1:17">
      <c r="A320" s="78" t="s">
        <v>576</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A7C2-AA13-47CD-84A4-4BEFA3782A03}">
  <sheetPr codeName="Blad15">
    <tabColor theme="2" tint="-9.9978637043366805E-2"/>
  </sheetPr>
  <dimension ref="A1:P16"/>
  <sheetViews>
    <sheetView zoomScaleNormal="100" workbookViewId="0"/>
  </sheetViews>
  <sheetFormatPr defaultColWidth="9.375" defaultRowHeight="13.8"/>
  <cols>
    <col min="1" max="1" width="62.125" style="24" customWidth="1"/>
    <col min="2" max="16" width="13.375" style="24" customWidth="1"/>
    <col min="17" max="20" width="9.375" style="24" customWidth="1"/>
    <col min="21" max="16384" width="9.375" style="24"/>
  </cols>
  <sheetData>
    <row r="1" spans="1:16">
      <c r="A1" s="74" t="s">
        <v>657</v>
      </c>
    </row>
    <row r="2" spans="1:16" ht="17.25" customHeight="1">
      <c r="A2" s="60" t="s">
        <v>717</v>
      </c>
      <c r="B2" s="60"/>
      <c r="C2" s="60"/>
      <c r="D2" s="60"/>
      <c r="E2" s="60"/>
      <c r="F2" s="60"/>
      <c r="G2" s="60"/>
      <c r="H2" s="60"/>
      <c r="I2" s="60"/>
      <c r="J2" s="60"/>
      <c r="K2" s="60"/>
      <c r="L2" s="60"/>
      <c r="M2" s="60"/>
      <c r="N2" s="60"/>
      <c r="O2" s="60"/>
      <c r="P2" s="60"/>
    </row>
    <row r="3" spans="1:16" ht="17.25" customHeight="1">
      <c r="A3" s="58" t="s">
        <v>651</v>
      </c>
      <c r="B3" s="59"/>
      <c r="C3" s="59"/>
      <c r="D3" s="59"/>
      <c r="E3" s="59"/>
      <c r="F3" s="59"/>
      <c r="G3" s="59"/>
      <c r="H3" s="59"/>
      <c r="I3" s="59"/>
      <c r="J3" s="59"/>
      <c r="K3" s="59"/>
      <c r="L3" s="59"/>
      <c r="M3" s="59"/>
      <c r="N3" s="59"/>
      <c r="O3" s="59"/>
      <c r="P3" s="59"/>
    </row>
    <row r="4" spans="1:16" ht="15.6">
      <c r="A4" s="116" t="s">
        <v>650</v>
      </c>
      <c r="B4" s="123" t="s">
        <v>131</v>
      </c>
      <c r="C4" s="123" t="s">
        <v>118</v>
      </c>
      <c r="D4" s="123" t="s">
        <v>132</v>
      </c>
      <c r="E4" s="123" t="s">
        <v>133</v>
      </c>
      <c r="F4" s="123" t="s">
        <v>119</v>
      </c>
      <c r="G4" s="123" t="s">
        <v>134</v>
      </c>
      <c r="H4" s="123" t="s">
        <v>120</v>
      </c>
      <c r="I4" s="123" t="s">
        <v>135</v>
      </c>
      <c r="J4" s="123" t="s">
        <v>111</v>
      </c>
      <c r="K4" s="123" t="s">
        <v>136</v>
      </c>
      <c r="L4" s="123" t="s">
        <v>112</v>
      </c>
      <c r="M4" s="123" t="s">
        <v>137</v>
      </c>
      <c r="N4" s="123" t="s">
        <v>113</v>
      </c>
      <c r="O4" s="123" t="s">
        <v>138</v>
      </c>
      <c r="P4" s="124" t="s">
        <v>139</v>
      </c>
    </row>
    <row r="5" spans="1:16" ht="15.6">
      <c r="A5" s="129"/>
      <c r="B5" s="123" t="s">
        <v>114</v>
      </c>
      <c r="C5" s="125" t="s">
        <v>115</v>
      </c>
      <c r="D5" s="123" t="s">
        <v>114</v>
      </c>
      <c r="E5" s="125" t="s">
        <v>115</v>
      </c>
      <c r="F5" s="123" t="s">
        <v>114</v>
      </c>
      <c r="G5" s="125" t="s">
        <v>115</v>
      </c>
      <c r="H5" s="123" t="s">
        <v>114</v>
      </c>
      <c r="I5" s="123" t="s">
        <v>115</v>
      </c>
      <c r="J5" s="123" t="s">
        <v>114</v>
      </c>
      <c r="K5" s="123" t="s">
        <v>115</v>
      </c>
      <c r="L5" s="123" t="s">
        <v>114</v>
      </c>
      <c r="M5" s="123" t="s">
        <v>115</v>
      </c>
      <c r="N5" s="126" t="s">
        <v>114</v>
      </c>
      <c r="O5" s="123" t="s">
        <v>115</v>
      </c>
      <c r="P5" s="127" t="s">
        <v>116</v>
      </c>
    </row>
    <row r="6" spans="1:16" ht="15">
      <c r="A6" s="140" t="s">
        <v>728</v>
      </c>
      <c r="B6" s="162">
        <v>454</v>
      </c>
      <c r="C6" s="162">
        <v>698</v>
      </c>
      <c r="D6" s="162">
        <v>595</v>
      </c>
      <c r="E6" s="162">
        <v>957</v>
      </c>
      <c r="F6" s="162">
        <v>744</v>
      </c>
      <c r="G6" s="162">
        <v>1091</v>
      </c>
      <c r="H6" s="162">
        <v>732</v>
      </c>
      <c r="I6" s="162">
        <v>872</v>
      </c>
      <c r="J6" s="162">
        <v>510</v>
      </c>
      <c r="K6" s="162">
        <v>406</v>
      </c>
      <c r="L6" s="162">
        <v>210</v>
      </c>
      <c r="M6" s="162">
        <v>76</v>
      </c>
      <c r="N6" s="162">
        <v>3245</v>
      </c>
      <c r="O6" s="162">
        <v>4100</v>
      </c>
      <c r="P6" s="172">
        <v>7345</v>
      </c>
    </row>
    <row r="7" spans="1:16" ht="15">
      <c r="A7" s="140" t="s">
        <v>649</v>
      </c>
      <c r="B7" s="162">
        <v>91</v>
      </c>
      <c r="C7" s="162">
        <v>120</v>
      </c>
      <c r="D7" s="162">
        <v>128</v>
      </c>
      <c r="E7" s="162">
        <v>167</v>
      </c>
      <c r="F7" s="162">
        <v>127</v>
      </c>
      <c r="G7" s="162">
        <v>201</v>
      </c>
      <c r="H7" s="162">
        <v>122</v>
      </c>
      <c r="I7" s="162">
        <v>153</v>
      </c>
      <c r="J7" s="162">
        <v>71</v>
      </c>
      <c r="K7" s="162">
        <v>79</v>
      </c>
      <c r="L7" s="162">
        <v>28</v>
      </c>
      <c r="M7" s="162">
        <v>11</v>
      </c>
      <c r="N7" s="162">
        <v>567</v>
      </c>
      <c r="O7" s="162">
        <v>731</v>
      </c>
      <c r="P7" s="172">
        <v>1298</v>
      </c>
    </row>
    <row r="8" spans="1:16" ht="15">
      <c r="A8" s="140" t="s">
        <v>645</v>
      </c>
      <c r="B8" s="162">
        <v>71</v>
      </c>
      <c r="C8" s="162">
        <v>121</v>
      </c>
      <c r="D8" s="162">
        <v>85</v>
      </c>
      <c r="E8" s="162">
        <v>158</v>
      </c>
      <c r="F8" s="162">
        <v>127</v>
      </c>
      <c r="G8" s="162">
        <v>182</v>
      </c>
      <c r="H8" s="162">
        <v>118</v>
      </c>
      <c r="I8" s="162">
        <v>161</v>
      </c>
      <c r="J8" s="162">
        <v>90</v>
      </c>
      <c r="K8" s="162">
        <v>68</v>
      </c>
      <c r="L8" s="162">
        <v>31</v>
      </c>
      <c r="M8" s="162">
        <v>13</v>
      </c>
      <c r="N8" s="162">
        <v>522</v>
      </c>
      <c r="O8" s="162">
        <v>703</v>
      </c>
      <c r="P8" s="172">
        <v>1225</v>
      </c>
    </row>
    <row r="9" spans="1:16" ht="15">
      <c r="A9" s="140" t="s">
        <v>646</v>
      </c>
      <c r="B9" s="162">
        <v>60</v>
      </c>
      <c r="C9" s="162">
        <v>107</v>
      </c>
      <c r="D9" s="162">
        <v>73</v>
      </c>
      <c r="E9" s="162">
        <v>150</v>
      </c>
      <c r="F9" s="162">
        <v>94</v>
      </c>
      <c r="G9" s="162">
        <v>170</v>
      </c>
      <c r="H9" s="162">
        <v>108</v>
      </c>
      <c r="I9" s="162">
        <v>143</v>
      </c>
      <c r="J9" s="162">
        <v>91</v>
      </c>
      <c r="K9" s="162">
        <v>55</v>
      </c>
      <c r="L9" s="162">
        <v>36</v>
      </c>
      <c r="M9" s="162">
        <v>19</v>
      </c>
      <c r="N9" s="162">
        <v>462</v>
      </c>
      <c r="O9" s="162">
        <v>644</v>
      </c>
      <c r="P9" s="172">
        <v>1106</v>
      </c>
    </row>
    <row r="10" spans="1:16" ht="15">
      <c r="A10" s="141" t="s">
        <v>647</v>
      </c>
      <c r="B10" s="161">
        <v>61</v>
      </c>
      <c r="C10" s="161">
        <v>67</v>
      </c>
      <c r="D10" s="161">
        <v>54</v>
      </c>
      <c r="E10" s="161">
        <v>95</v>
      </c>
      <c r="F10" s="161">
        <v>80</v>
      </c>
      <c r="G10" s="161">
        <v>95</v>
      </c>
      <c r="H10" s="161">
        <v>72</v>
      </c>
      <c r="I10" s="161">
        <v>84</v>
      </c>
      <c r="J10" s="161">
        <v>42</v>
      </c>
      <c r="K10" s="161">
        <v>39</v>
      </c>
      <c r="L10" s="161">
        <v>21</v>
      </c>
      <c r="M10" s="161">
        <v>12</v>
      </c>
      <c r="N10" s="161">
        <v>330</v>
      </c>
      <c r="O10" s="161">
        <v>392</v>
      </c>
      <c r="P10" s="175">
        <v>722</v>
      </c>
    </row>
    <row r="11" spans="1:16" ht="15">
      <c r="A11" s="141" t="s">
        <v>648</v>
      </c>
      <c r="B11" s="161">
        <v>171</v>
      </c>
      <c r="C11" s="161">
        <v>283</v>
      </c>
      <c r="D11" s="161">
        <v>255</v>
      </c>
      <c r="E11" s="161">
        <v>387</v>
      </c>
      <c r="F11" s="161">
        <v>316</v>
      </c>
      <c r="G11" s="161">
        <v>443</v>
      </c>
      <c r="H11" s="161">
        <v>312</v>
      </c>
      <c r="I11" s="161">
        <v>331</v>
      </c>
      <c r="J11" s="161">
        <v>216</v>
      </c>
      <c r="K11" s="161">
        <v>165</v>
      </c>
      <c r="L11" s="161">
        <v>94</v>
      </c>
      <c r="M11" s="161">
        <v>21</v>
      </c>
      <c r="N11" s="161">
        <v>1364</v>
      </c>
      <c r="O11" s="161">
        <v>1630</v>
      </c>
      <c r="P11" s="175">
        <v>2994</v>
      </c>
    </row>
    <row r="12" spans="1:16" ht="15">
      <c r="A12" s="129" t="s">
        <v>644</v>
      </c>
      <c r="B12" s="161">
        <v>326</v>
      </c>
      <c r="C12" s="161">
        <v>501</v>
      </c>
      <c r="D12" s="161">
        <v>420</v>
      </c>
      <c r="E12" s="161">
        <v>670</v>
      </c>
      <c r="F12" s="161">
        <v>552</v>
      </c>
      <c r="G12" s="161">
        <v>752</v>
      </c>
      <c r="H12" s="161">
        <v>564</v>
      </c>
      <c r="I12" s="161">
        <v>617</v>
      </c>
      <c r="J12" s="161">
        <v>416</v>
      </c>
      <c r="K12" s="161">
        <v>292</v>
      </c>
      <c r="L12" s="161">
        <v>173</v>
      </c>
      <c r="M12" s="161">
        <v>56</v>
      </c>
      <c r="N12" s="161">
        <v>2451</v>
      </c>
      <c r="O12" s="161">
        <v>2888</v>
      </c>
      <c r="P12" s="175">
        <v>5339</v>
      </c>
    </row>
    <row r="13" spans="1:16" ht="15">
      <c r="A13" s="141" t="s">
        <v>727</v>
      </c>
      <c r="B13" s="161">
        <v>234</v>
      </c>
      <c r="C13" s="161">
        <v>352</v>
      </c>
      <c r="D13" s="161">
        <v>336</v>
      </c>
      <c r="E13" s="161">
        <v>494</v>
      </c>
      <c r="F13" s="161">
        <v>423</v>
      </c>
      <c r="G13" s="161">
        <v>648</v>
      </c>
      <c r="H13" s="161">
        <v>484</v>
      </c>
      <c r="I13" s="161">
        <v>550</v>
      </c>
      <c r="J13" s="161">
        <v>335</v>
      </c>
      <c r="K13" s="161">
        <v>258</v>
      </c>
      <c r="L13" s="161">
        <v>149</v>
      </c>
      <c r="M13" s="161">
        <v>52</v>
      </c>
      <c r="N13" s="161">
        <v>1961</v>
      </c>
      <c r="O13" s="161">
        <v>2354</v>
      </c>
      <c r="P13" s="175">
        <v>4315</v>
      </c>
    </row>
    <row r="14" spans="1:16" ht="15">
      <c r="A14" s="141" t="s">
        <v>726</v>
      </c>
      <c r="B14" s="161">
        <v>46</v>
      </c>
      <c r="C14" s="161">
        <v>90</v>
      </c>
      <c r="D14" s="161">
        <v>71</v>
      </c>
      <c r="E14" s="161">
        <v>170</v>
      </c>
      <c r="F14" s="161">
        <v>78</v>
      </c>
      <c r="G14" s="161">
        <v>184</v>
      </c>
      <c r="H14" s="161">
        <v>48</v>
      </c>
      <c r="I14" s="161">
        <v>108</v>
      </c>
      <c r="J14" s="161">
        <v>18</v>
      </c>
      <c r="K14" s="161">
        <v>40</v>
      </c>
      <c r="L14" s="161">
        <v>0</v>
      </c>
      <c r="M14" s="161">
        <v>3</v>
      </c>
      <c r="N14" s="161">
        <v>261</v>
      </c>
      <c r="O14" s="161">
        <v>595</v>
      </c>
      <c r="P14" s="175">
        <v>856</v>
      </c>
    </row>
    <row r="15" spans="1:16">
      <c r="A15" s="32" t="s">
        <v>121</v>
      </c>
    </row>
    <row r="16" spans="1:16">
      <c r="A16" s="78"/>
    </row>
  </sheetData>
  <pageMargins left="0.7" right="0.7" top="0.75" bottom="0.75" header="0.3" footer="0.3"/>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8D35-D37E-4615-960A-2762C9142AFD}">
  <sheetPr codeName="Blad17">
    <tabColor theme="2" tint="-9.9978637043366805E-2"/>
  </sheetPr>
  <dimension ref="A1:K57"/>
  <sheetViews>
    <sheetView zoomScaleNormal="100" workbookViewId="0"/>
  </sheetViews>
  <sheetFormatPr defaultColWidth="9.375" defaultRowHeight="13.8"/>
  <cols>
    <col min="1" max="1" width="35.375" style="24" customWidth="1"/>
    <col min="2" max="2" width="10.5" style="153" customWidth="1"/>
    <col min="3" max="3" width="10.875" style="153" customWidth="1"/>
    <col min="4" max="4" width="11.625" style="153" customWidth="1"/>
    <col min="5" max="5" width="11.5" style="153" customWidth="1"/>
    <col min="6" max="6" width="11.375" style="153" customWidth="1"/>
    <col min="7" max="7" width="11.5" style="153" customWidth="1"/>
    <col min="8" max="8" width="11.375" style="153" customWidth="1"/>
    <col min="9" max="9" width="10.5" style="153" customWidth="1"/>
    <col min="10" max="11" width="10.625" style="153" customWidth="1"/>
    <col min="12" max="13" width="9.375" style="24" customWidth="1"/>
    <col min="14" max="16384" width="9.375" style="24"/>
  </cols>
  <sheetData>
    <row r="1" spans="1:11">
      <c r="A1" s="74" t="s">
        <v>658</v>
      </c>
    </row>
    <row r="2" spans="1:11" ht="17.25" customHeight="1">
      <c r="A2" s="60" t="s">
        <v>755</v>
      </c>
      <c r="B2" s="155"/>
      <c r="C2" s="155"/>
      <c r="D2" s="155"/>
      <c r="E2" s="155"/>
      <c r="F2" s="155"/>
      <c r="G2" s="155"/>
      <c r="H2" s="155"/>
      <c r="I2" s="155"/>
      <c r="J2" s="155"/>
      <c r="K2" s="155"/>
    </row>
    <row r="3" spans="1:11" ht="17.25" customHeight="1">
      <c r="A3" s="58" t="s">
        <v>752</v>
      </c>
      <c r="B3" s="157"/>
      <c r="C3" s="157"/>
      <c r="D3" s="157"/>
      <c r="E3" s="157"/>
      <c r="F3" s="157"/>
      <c r="G3" s="157"/>
      <c r="H3" s="157"/>
      <c r="I3" s="157"/>
      <c r="J3" s="157"/>
      <c r="K3" s="157"/>
    </row>
    <row r="4" spans="1:11" ht="15.6">
      <c r="A4" s="116" t="s">
        <v>650</v>
      </c>
      <c r="B4" s="174" t="s">
        <v>659</v>
      </c>
      <c r="C4" s="159" t="s">
        <v>660</v>
      </c>
      <c r="D4" s="159" t="s">
        <v>661</v>
      </c>
      <c r="E4" s="159" t="s">
        <v>662</v>
      </c>
      <c r="F4" s="159" t="s">
        <v>663</v>
      </c>
      <c r="G4" s="159" t="s">
        <v>664</v>
      </c>
      <c r="H4" s="159" t="s">
        <v>665</v>
      </c>
      <c r="I4" s="159" t="s">
        <v>666</v>
      </c>
      <c r="J4" s="159" t="s">
        <v>667</v>
      </c>
      <c r="K4" s="160" t="s">
        <v>128</v>
      </c>
    </row>
    <row r="5" spans="1:11" ht="15">
      <c r="A5" s="129" t="s">
        <v>50</v>
      </c>
      <c r="B5" s="161">
        <v>219868</v>
      </c>
      <c r="C5" s="161">
        <v>228906</v>
      </c>
      <c r="D5" s="161">
        <v>228552</v>
      </c>
      <c r="E5" s="161">
        <v>234634</v>
      </c>
      <c r="F5" s="161">
        <v>241369</v>
      </c>
      <c r="G5" s="161">
        <v>257040</v>
      </c>
      <c r="H5" s="161">
        <v>260405</v>
      </c>
      <c r="I5" s="161">
        <v>267087</v>
      </c>
      <c r="J5" s="161">
        <v>278965</v>
      </c>
      <c r="K5" s="175">
        <v>285029</v>
      </c>
    </row>
    <row r="6" spans="1:11" ht="15">
      <c r="A6" s="129" t="s">
        <v>117</v>
      </c>
      <c r="B6" s="161">
        <v>214643</v>
      </c>
      <c r="C6" s="161">
        <v>218129</v>
      </c>
      <c r="D6" s="161">
        <v>216729</v>
      </c>
      <c r="E6" s="161">
        <v>218763</v>
      </c>
      <c r="F6" s="161">
        <v>220229</v>
      </c>
      <c r="G6" s="161">
        <v>222408</v>
      </c>
      <c r="H6" s="161">
        <v>217042</v>
      </c>
      <c r="I6" s="161">
        <v>216892</v>
      </c>
      <c r="J6" s="161">
        <v>221065</v>
      </c>
      <c r="K6" s="175">
        <v>223208</v>
      </c>
    </row>
    <row r="7" spans="1:11" ht="15">
      <c r="A7" s="129" t="s">
        <v>787</v>
      </c>
      <c r="B7" s="161">
        <v>108498</v>
      </c>
      <c r="C7" s="161">
        <v>109134</v>
      </c>
      <c r="D7" s="161">
        <v>110348</v>
      </c>
      <c r="E7" s="161">
        <v>110485</v>
      </c>
      <c r="F7" s="161">
        <v>110810</v>
      </c>
      <c r="G7" s="161">
        <v>109372</v>
      </c>
      <c r="H7" s="161">
        <v>108456</v>
      </c>
      <c r="I7" s="161">
        <v>104932</v>
      </c>
      <c r="J7" s="161">
        <v>110441</v>
      </c>
      <c r="K7" s="175">
        <v>108762</v>
      </c>
    </row>
    <row r="8" spans="1:11" ht="15">
      <c r="A8" s="129" t="s">
        <v>52</v>
      </c>
      <c r="B8" s="161">
        <v>77528</v>
      </c>
      <c r="C8" s="161">
        <v>76762</v>
      </c>
      <c r="D8" s="161">
        <v>74775</v>
      </c>
      <c r="E8" s="161">
        <v>73023</v>
      </c>
      <c r="F8" s="161">
        <v>72903</v>
      </c>
      <c r="G8" s="161">
        <v>69666</v>
      </c>
      <c r="H8" s="161">
        <v>70250</v>
      </c>
      <c r="I8" s="161">
        <v>71744</v>
      </c>
      <c r="J8" s="161">
        <v>74430</v>
      </c>
      <c r="K8" s="175">
        <v>73629</v>
      </c>
    </row>
    <row r="9" spans="1:11" ht="15">
      <c r="A9" s="129" t="s">
        <v>53</v>
      </c>
      <c r="B9" s="161">
        <v>38656</v>
      </c>
      <c r="C9" s="161">
        <v>40412</v>
      </c>
      <c r="D9" s="161">
        <v>41081</v>
      </c>
      <c r="E9" s="161">
        <v>41459</v>
      </c>
      <c r="F9" s="161">
        <v>43243</v>
      </c>
      <c r="G9" s="161">
        <v>44544</v>
      </c>
      <c r="H9" s="161">
        <v>40201</v>
      </c>
      <c r="I9" s="161">
        <v>37858</v>
      </c>
      <c r="J9" s="161">
        <v>38373</v>
      </c>
      <c r="K9" s="175">
        <v>37784</v>
      </c>
    </row>
    <row r="10" spans="1:11" ht="15">
      <c r="A10" s="128" t="s">
        <v>54</v>
      </c>
      <c r="B10" s="161">
        <v>38783</v>
      </c>
      <c r="C10" s="161">
        <v>39692</v>
      </c>
      <c r="D10" s="161">
        <v>39956</v>
      </c>
      <c r="E10" s="161">
        <v>38603</v>
      </c>
      <c r="F10" s="161">
        <v>39251</v>
      </c>
      <c r="G10" s="161">
        <v>37414</v>
      </c>
      <c r="H10" s="161">
        <v>33504</v>
      </c>
      <c r="I10" s="161">
        <v>35530</v>
      </c>
      <c r="J10" s="161">
        <v>36456</v>
      </c>
      <c r="K10" s="175">
        <v>36425</v>
      </c>
    </row>
    <row r="11" spans="1:11" ht="15">
      <c r="A11" s="129" t="s">
        <v>55</v>
      </c>
      <c r="B11" s="161">
        <v>17259</v>
      </c>
      <c r="C11" s="161">
        <v>17852</v>
      </c>
      <c r="D11" s="161">
        <v>17874</v>
      </c>
      <c r="E11" s="161">
        <v>17330</v>
      </c>
      <c r="F11" s="161">
        <v>17689</v>
      </c>
      <c r="G11" s="161">
        <v>17883</v>
      </c>
      <c r="H11" s="161">
        <v>14933</v>
      </c>
      <c r="I11" s="161">
        <v>14639</v>
      </c>
      <c r="J11" s="161">
        <v>16375</v>
      </c>
      <c r="K11" s="175">
        <v>17489</v>
      </c>
    </row>
    <row r="12" spans="1:11" ht="15">
      <c r="A12" s="129" t="s">
        <v>56</v>
      </c>
      <c r="B12" s="161">
        <v>11876</v>
      </c>
      <c r="C12" s="161">
        <v>12352</v>
      </c>
      <c r="D12" s="161">
        <v>12323</v>
      </c>
      <c r="E12" s="161">
        <v>12095</v>
      </c>
      <c r="F12" s="161">
        <v>13378</v>
      </c>
      <c r="G12" s="161">
        <v>12354</v>
      </c>
      <c r="H12" s="161">
        <v>11670</v>
      </c>
      <c r="I12" s="161">
        <v>11461</v>
      </c>
      <c r="J12" s="161">
        <v>11629</v>
      </c>
      <c r="K12" s="175">
        <v>11930</v>
      </c>
    </row>
    <row r="13" spans="1:11" ht="15">
      <c r="A13" s="129" t="s">
        <v>57</v>
      </c>
      <c r="B13" s="161">
        <v>3301</v>
      </c>
      <c r="C13" s="161">
        <v>3623</v>
      </c>
      <c r="D13" s="161">
        <v>3646</v>
      </c>
      <c r="E13" s="161">
        <v>3149</v>
      </c>
      <c r="F13" s="161">
        <v>3518</v>
      </c>
      <c r="G13" s="161">
        <v>3630</v>
      </c>
      <c r="H13" s="161">
        <v>4278</v>
      </c>
      <c r="I13" s="161">
        <v>4387</v>
      </c>
      <c r="J13" s="161">
        <v>4360</v>
      </c>
      <c r="K13" s="175">
        <v>4417</v>
      </c>
    </row>
    <row r="14" spans="1:11" ht="15">
      <c r="A14" s="129" t="s">
        <v>58</v>
      </c>
      <c r="B14" s="161">
        <v>2028</v>
      </c>
      <c r="C14" s="161">
        <v>2241</v>
      </c>
      <c r="D14" s="161">
        <v>2206</v>
      </c>
      <c r="E14" s="161">
        <v>1695</v>
      </c>
      <c r="F14" s="161">
        <v>1844</v>
      </c>
      <c r="G14" s="161">
        <v>1862</v>
      </c>
      <c r="H14" s="161">
        <v>2312</v>
      </c>
      <c r="I14" s="161">
        <v>2378</v>
      </c>
      <c r="J14" s="161">
        <v>2101</v>
      </c>
      <c r="K14" s="175">
        <v>1880</v>
      </c>
    </row>
    <row r="15" spans="1:11" ht="15">
      <c r="A15" s="129" t="s">
        <v>59</v>
      </c>
      <c r="B15" s="161">
        <v>5472</v>
      </c>
      <c r="C15" s="161">
        <v>5717</v>
      </c>
      <c r="D15" s="161">
        <v>5653</v>
      </c>
      <c r="E15" s="161">
        <v>4644</v>
      </c>
      <c r="F15" s="161">
        <v>4488</v>
      </c>
      <c r="G15" s="161">
        <v>4598</v>
      </c>
      <c r="H15" s="161">
        <v>4272</v>
      </c>
      <c r="I15" s="161">
        <v>3376</v>
      </c>
      <c r="J15" s="161">
        <v>2704</v>
      </c>
      <c r="K15" s="175">
        <v>2405</v>
      </c>
    </row>
    <row r="16" spans="1:11" ht="15">
      <c r="A16" s="129" t="s">
        <v>60</v>
      </c>
      <c r="B16" s="161">
        <v>381939</v>
      </c>
      <c r="C16" s="161">
        <v>387435</v>
      </c>
      <c r="D16" s="161">
        <v>388081</v>
      </c>
      <c r="E16" s="161">
        <v>390730</v>
      </c>
      <c r="F16" s="161">
        <v>396171</v>
      </c>
      <c r="G16" s="161">
        <v>402254</v>
      </c>
      <c r="H16" s="161">
        <v>401240</v>
      </c>
      <c r="I16" s="161">
        <v>400654</v>
      </c>
      <c r="J16" s="161">
        <v>414321</v>
      </c>
      <c r="K16" s="175">
        <v>420635</v>
      </c>
    </row>
    <row r="17" spans="1:11">
      <c r="A17" s="32" t="s">
        <v>121</v>
      </c>
    </row>
    <row r="18" spans="1:11">
      <c r="A18" s="78" t="s">
        <v>123</v>
      </c>
    </row>
    <row r="19" spans="1:11">
      <c r="A19" s="32" t="s">
        <v>668</v>
      </c>
    </row>
    <row r="20" spans="1:11" ht="17.25" customHeight="1">
      <c r="A20" s="60" t="s">
        <v>756</v>
      </c>
      <c r="B20" s="155"/>
      <c r="C20" s="155"/>
      <c r="D20" s="155"/>
      <c r="E20" s="155"/>
      <c r="F20" s="155"/>
      <c r="G20" s="155"/>
      <c r="H20" s="155"/>
      <c r="I20" s="155"/>
      <c r="J20" s="155"/>
      <c r="K20" s="155"/>
    </row>
    <row r="21" spans="1:11" ht="17.25" customHeight="1">
      <c r="A21" s="58" t="s">
        <v>753</v>
      </c>
      <c r="B21" s="157"/>
      <c r="C21" s="157"/>
      <c r="D21" s="157"/>
      <c r="E21" s="157"/>
      <c r="F21" s="157"/>
      <c r="G21" s="157"/>
      <c r="H21" s="157"/>
      <c r="I21" s="157"/>
      <c r="J21" s="157"/>
      <c r="K21" s="157"/>
    </row>
    <row r="22" spans="1:11" ht="15.6">
      <c r="A22" s="116" t="s">
        <v>650</v>
      </c>
      <c r="B22" s="137" t="s">
        <v>659</v>
      </c>
      <c r="C22" s="137" t="s">
        <v>660</v>
      </c>
      <c r="D22" s="137" t="s">
        <v>661</v>
      </c>
      <c r="E22" s="137" t="s">
        <v>662</v>
      </c>
      <c r="F22" s="137" t="s">
        <v>663</v>
      </c>
      <c r="G22" s="137" t="s">
        <v>664</v>
      </c>
      <c r="H22" s="137" t="s">
        <v>665</v>
      </c>
      <c r="I22" s="137" t="s">
        <v>666</v>
      </c>
      <c r="J22" s="137" t="s">
        <v>667</v>
      </c>
      <c r="K22" s="171" t="s">
        <v>128</v>
      </c>
    </row>
    <row r="23" spans="1:11" ht="15">
      <c r="A23" s="141" t="s">
        <v>669</v>
      </c>
      <c r="B23" s="162">
        <v>150912</v>
      </c>
      <c r="C23" s="162">
        <v>155744</v>
      </c>
      <c r="D23" s="162">
        <v>154261</v>
      </c>
      <c r="E23" s="162">
        <v>157067</v>
      </c>
      <c r="F23" s="162">
        <v>160104</v>
      </c>
      <c r="G23" s="162">
        <v>169303</v>
      </c>
      <c r="H23" s="162">
        <v>170686</v>
      </c>
      <c r="I23" s="162">
        <v>174661</v>
      </c>
      <c r="J23" s="162">
        <v>180624</v>
      </c>
      <c r="K23" s="172">
        <v>183400</v>
      </c>
    </row>
    <row r="24" spans="1:11" ht="15">
      <c r="A24" s="140" t="s">
        <v>671</v>
      </c>
      <c r="B24" s="162">
        <v>68956</v>
      </c>
      <c r="C24" s="162">
        <v>73162</v>
      </c>
      <c r="D24" s="162">
        <v>74291</v>
      </c>
      <c r="E24" s="162">
        <v>77567</v>
      </c>
      <c r="F24" s="162">
        <v>81265</v>
      </c>
      <c r="G24" s="162">
        <v>87737</v>
      </c>
      <c r="H24" s="162">
        <v>89719</v>
      </c>
      <c r="I24" s="162">
        <v>92426</v>
      </c>
      <c r="J24" s="162">
        <v>98341</v>
      </c>
      <c r="K24" s="172">
        <v>101629</v>
      </c>
    </row>
    <row r="25" spans="1:11" ht="15">
      <c r="A25" s="141" t="s">
        <v>670</v>
      </c>
      <c r="B25" s="162">
        <v>140381</v>
      </c>
      <c r="C25" s="162">
        <v>141617</v>
      </c>
      <c r="D25" s="162">
        <v>139631</v>
      </c>
      <c r="E25" s="162">
        <v>140193</v>
      </c>
      <c r="F25" s="162">
        <v>140012</v>
      </c>
      <c r="G25" s="162">
        <v>140477</v>
      </c>
      <c r="H25" s="162">
        <v>136159</v>
      </c>
      <c r="I25" s="162">
        <v>135534</v>
      </c>
      <c r="J25" s="162">
        <v>136949</v>
      </c>
      <c r="K25" s="172">
        <v>137411</v>
      </c>
    </row>
    <row r="26" spans="1:11" ht="15">
      <c r="A26" s="141" t="s">
        <v>672</v>
      </c>
      <c r="B26" s="162">
        <v>74262</v>
      </c>
      <c r="C26" s="162">
        <v>76512</v>
      </c>
      <c r="D26" s="162">
        <v>77098</v>
      </c>
      <c r="E26" s="162">
        <v>78570</v>
      </c>
      <c r="F26" s="162">
        <v>80217</v>
      </c>
      <c r="G26" s="162">
        <v>81931</v>
      </c>
      <c r="H26" s="162">
        <v>80883</v>
      </c>
      <c r="I26" s="162">
        <v>81358</v>
      </c>
      <c r="J26" s="162">
        <v>84116</v>
      </c>
      <c r="K26" s="172">
        <v>85797</v>
      </c>
    </row>
    <row r="27" spans="1:11" ht="15">
      <c r="A27" s="141" t="s">
        <v>790</v>
      </c>
      <c r="B27" s="162">
        <v>73433</v>
      </c>
      <c r="C27" s="162">
        <v>73297</v>
      </c>
      <c r="D27" s="162">
        <v>73875</v>
      </c>
      <c r="E27" s="162">
        <v>73488</v>
      </c>
      <c r="F27" s="162">
        <v>73160</v>
      </c>
      <c r="G27" s="162">
        <v>71726</v>
      </c>
      <c r="H27" s="162">
        <v>70717</v>
      </c>
      <c r="I27" s="162">
        <v>68439</v>
      </c>
      <c r="J27" s="162">
        <v>71463</v>
      </c>
      <c r="K27" s="172">
        <v>70085</v>
      </c>
    </row>
    <row r="28" spans="1:11" ht="15">
      <c r="A28" s="141" t="s">
        <v>791</v>
      </c>
      <c r="B28" s="162">
        <v>35065</v>
      </c>
      <c r="C28" s="162">
        <v>35837</v>
      </c>
      <c r="D28" s="162">
        <v>36473</v>
      </c>
      <c r="E28" s="162">
        <v>36997</v>
      </c>
      <c r="F28" s="162">
        <v>37650</v>
      </c>
      <c r="G28" s="162">
        <v>37646</v>
      </c>
      <c r="H28" s="162">
        <v>37739</v>
      </c>
      <c r="I28" s="162">
        <v>36493</v>
      </c>
      <c r="J28" s="162">
        <v>38978</v>
      </c>
      <c r="K28" s="172">
        <v>38677</v>
      </c>
    </row>
    <row r="29" spans="1:11" ht="15">
      <c r="A29" s="141" t="s">
        <v>673</v>
      </c>
      <c r="B29" s="162">
        <v>49425</v>
      </c>
      <c r="C29" s="162">
        <v>48677</v>
      </c>
      <c r="D29" s="162">
        <v>47109</v>
      </c>
      <c r="E29" s="162">
        <v>45850</v>
      </c>
      <c r="F29" s="162">
        <v>45599</v>
      </c>
      <c r="G29" s="162">
        <v>43193</v>
      </c>
      <c r="H29" s="162">
        <v>43407</v>
      </c>
      <c r="I29" s="162">
        <v>44047</v>
      </c>
      <c r="J29" s="162">
        <v>45522</v>
      </c>
      <c r="K29" s="172">
        <v>44908</v>
      </c>
    </row>
    <row r="30" spans="1:11" ht="15">
      <c r="A30" s="141" t="s">
        <v>674</v>
      </c>
      <c r="B30" s="162">
        <v>28103</v>
      </c>
      <c r="C30" s="162">
        <v>28085</v>
      </c>
      <c r="D30" s="162">
        <v>27666</v>
      </c>
      <c r="E30" s="162">
        <v>27173</v>
      </c>
      <c r="F30" s="162">
        <v>27304</v>
      </c>
      <c r="G30" s="162">
        <v>26473</v>
      </c>
      <c r="H30" s="162">
        <v>26843</v>
      </c>
      <c r="I30" s="162">
        <v>27697</v>
      </c>
      <c r="J30" s="162">
        <v>28908</v>
      </c>
      <c r="K30" s="172">
        <v>28721</v>
      </c>
    </row>
    <row r="31" spans="1:11" ht="15">
      <c r="A31" s="141" t="s">
        <v>675</v>
      </c>
      <c r="B31" s="162">
        <v>27043</v>
      </c>
      <c r="C31" s="162">
        <v>28059</v>
      </c>
      <c r="D31" s="162">
        <v>28328</v>
      </c>
      <c r="E31" s="162">
        <v>28494</v>
      </c>
      <c r="F31" s="162">
        <v>29263</v>
      </c>
      <c r="G31" s="162">
        <v>30399</v>
      </c>
      <c r="H31" s="162">
        <v>27417</v>
      </c>
      <c r="I31" s="162">
        <v>25718</v>
      </c>
      <c r="J31" s="162">
        <v>25852</v>
      </c>
      <c r="K31" s="172">
        <v>25407</v>
      </c>
    </row>
    <row r="32" spans="1:11" ht="15">
      <c r="A32" s="141" t="s">
        <v>676</v>
      </c>
      <c r="B32" s="162">
        <v>11613</v>
      </c>
      <c r="C32" s="162">
        <v>12353</v>
      </c>
      <c r="D32" s="162">
        <v>12753</v>
      </c>
      <c r="E32" s="162">
        <v>12965</v>
      </c>
      <c r="F32" s="162">
        <v>13980</v>
      </c>
      <c r="G32" s="162">
        <v>14145</v>
      </c>
      <c r="H32" s="162">
        <v>12784</v>
      </c>
      <c r="I32" s="162">
        <v>12140</v>
      </c>
      <c r="J32" s="162">
        <v>12521</v>
      </c>
      <c r="K32" s="172">
        <v>12377</v>
      </c>
    </row>
    <row r="33" spans="1:11" ht="15">
      <c r="A33" s="140" t="s">
        <v>677</v>
      </c>
      <c r="B33" s="162">
        <v>21175</v>
      </c>
      <c r="C33" s="162">
        <v>21460</v>
      </c>
      <c r="D33" s="162">
        <v>21460</v>
      </c>
      <c r="E33" s="162">
        <v>20512</v>
      </c>
      <c r="F33" s="162">
        <v>20483</v>
      </c>
      <c r="G33" s="162">
        <v>19314</v>
      </c>
      <c r="H33" s="162">
        <v>17242</v>
      </c>
      <c r="I33" s="162">
        <v>18600</v>
      </c>
      <c r="J33" s="162">
        <v>18808</v>
      </c>
      <c r="K33" s="172">
        <v>18684</v>
      </c>
    </row>
    <row r="34" spans="1:11" ht="15">
      <c r="A34" s="140" t="s">
        <v>678</v>
      </c>
      <c r="B34" s="162">
        <v>17608</v>
      </c>
      <c r="C34" s="162">
        <v>18232</v>
      </c>
      <c r="D34" s="162">
        <v>18496</v>
      </c>
      <c r="E34" s="162">
        <v>18091</v>
      </c>
      <c r="F34" s="162">
        <v>18768</v>
      </c>
      <c r="G34" s="162">
        <v>18100</v>
      </c>
      <c r="H34" s="162">
        <v>16262</v>
      </c>
      <c r="I34" s="162">
        <v>16930</v>
      </c>
      <c r="J34" s="162">
        <v>17648</v>
      </c>
      <c r="K34" s="172">
        <v>17741</v>
      </c>
    </row>
    <row r="35" spans="1:11" ht="15">
      <c r="A35" s="141" t="s">
        <v>679</v>
      </c>
      <c r="B35" s="162">
        <v>10259</v>
      </c>
      <c r="C35" s="162">
        <v>10585</v>
      </c>
      <c r="D35" s="162">
        <v>10375</v>
      </c>
      <c r="E35" s="162">
        <v>9872</v>
      </c>
      <c r="F35" s="162">
        <v>10056</v>
      </c>
      <c r="G35" s="162">
        <v>10087</v>
      </c>
      <c r="H35" s="162">
        <v>8476</v>
      </c>
      <c r="I35" s="162">
        <v>8229</v>
      </c>
      <c r="J35" s="162">
        <v>9020</v>
      </c>
      <c r="K35" s="172">
        <v>9581</v>
      </c>
    </row>
    <row r="36" spans="1:11" ht="15">
      <c r="A36" s="141" t="s">
        <v>680</v>
      </c>
      <c r="B36" s="162">
        <v>7000</v>
      </c>
      <c r="C36" s="162">
        <v>7267</v>
      </c>
      <c r="D36" s="162">
        <v>7499</v>
      </c>
      <c r="E36" s="162">
        <v>7458</v>
      </c>
      <c r="F36" s="162">
        <v>7633</v>
      </c>
      <c r="G36" s="162">
        <v>7796</v>
      </c>
      <c r="H36" s="162">
        <v>6457</v>
      </c>
      <c r="I36" s="162">
        <v>6410</v>
      </c>
      <c r="J36" s="162">
        <v>7355</v>
      </c>
      <c r="K36" s="172">
        <v>7908</v>
      </c>
    </row>
    <row r="37" spans="1:11" ht="15">
      <c r="A37" s="141" t="s">
        <v>681</v>
      </c>
      <c r="B37" s="162">
        <v>4632</v>
      </c>
      <c r="C37" s="162">
        <v>4859</v>
      </c>
      <c r="D37" s="162">
        <v>4748</v>
      </c>
      <c r="E37" s="162">
        <v>4499</v>
      </c>
      <c r="F37" s="162">
        <v>5268</v>
      </c>
      <c r="G37" s="162">
        <v>4505</v>
      </c>
      <c r="H37" s="162">
        <v>4421</v>
      </c>
      <c r="I37" s="162">
        <v>4383</v>
      </c>
      <c r="J37" s="162">
        <v>4311</v>
      </c>
      <c r="K37" s="172">
        <v>4323</v>
      </c>
    </row>
    <row r="38" spans="1:11" ht="15">
      <c r="A38" s="141" t="s">
        <v>682</v>
      </c>
      <c r="B38" s="162">
        <v>7244</v>
      </c>
      <c r="C38" s="162">
        <v>7493</v>
      </c>
      <c r="D38" s="162">
        <v>7575</v>
      </c>
      <c r="E38" s="162">
        <v>7596</v>
      </c>
      <c r="F38" s="162">
        <v>8110</v>
      </c>
      <c r="G38" s="162">
        <v>7849</v>
      </c>
      <c r="H38" s="162">
        <v>7249</v>
      </c>
      <c r="I38" s="162">
        <v>7078</v>
      </c>
      <c r="J38" s="162">
        <v>7318</v>
      </c>
      <c r="K38" s="172">
        <v>7607</v>
      </c>
    </row>
    <row r="39" spans="1:11" ht="15">
      <c r="A39" s="141" t="s">
        <v>683</v>
      </c>
      <c r="B39" s="162">
        <v>2018</v>
      </c>
      <c r="C39" s="162">
        <v>2193</v>
      </c>
      <c r="D39" s="162">
        <v>2142</v>
      </c>
      <c r="E39" s="162">
        <v>1751</v>
      </c>
      <c r="F39" s="162">
        <v>1964</v>
      </c>
      <c r="G39" s="162">
        <v>2034</v>
      </c>
      <c r="H39" s="162">
        <v>2401</v>
      </c>
      <c r="I39" s="162">
        <v>2428</v>
      </c>
      <c r="J39" s="162">
        <v>2350</v>
      </c>
      <c r="K39" s="172">
        <v>2395</v>
      </c>
    </row>
    <row r="40" spans="1:11" ht="15">
      <c r="A40" s="141" t="s">
        <v>684</v>
      </c>
      <c r="B40" s="162">
        <v>1283</v>
      </c>
      <c r="C40" s="162">
        <v>1430</v>
      </c>
      <c r="D40" s="162">
        <v>1504</v>
      </c>
      <c r="E40" s="162">
        <v>1398</v>
      </c>
      <c r="F40" s="162">
        <v>1554</v>
      </c>
      <c r="G40" s="162">
        <v>1596</v>
      </c>
      <c r="H40" s="162">
        <v>1877</v>
      </c>
      <c r="I40" s="162">
        <v>1959</v>
      </c>
      <c r="J40" s="162">
        <v>2010</v>
      </c>
      <c r="K40" s="172">
        <v>2022</v>
      </c>
    </row>
    <row r="41" spans="1:11" ht="15">
      <c r="A41" s="141" t="s">
        <v>685</v>
      </c>
      <c r="B41" s="162">
        <v>1298</v>
      </c>
      <c r="C41" s="162">
        <v>1435</v>
      </c>
      <c r="D41" s="162">
        <v>1389</v>
      </c>
      <c r="E41" s="162">
        <v>1031</v>
      </c>
      <c r="F41" s="162">
        <v>1122</v>
      </c>
      <c r="G41" s="162">
        <v>1150</v>
      </c>
      <c r="H41" s="162">
        <v>1453</v>
      </c>
      <c r="I41" s="162">
        <v>1483</v>
      </c>
      <c r="J41" s="162">
        <v>1269</v>
      </c>
      <c r="K41" s="172">
        <v>1161</v>
      </c>
    </row>
    <row r="42" spans="1:11" ht="15">
      <c r="A42" s="141" t="s">
        <v>686</v>
      </c>
      <c r="B42" s="162">
        <v>730</v>
      </c>
      <c r="C42" s="162">
        <v>806</v>
      </c>
      <c r="D42" s="162">
        <v>817</v>
      </c>
      <c r="E42" s="162">
        <v>664</v>
      </c>
      <c r="F42" s="162">
        <v>722</v>
      </c>
      <c r="G42" s="162">
        <v>712</v>
      </c>
      <c r="H42" s="162">
        <v>859</v>
      </c>
      <c r="I42" s="162">
        <v>895</v>
      </c>
      <c r="J42" s="162">
        <v>832</v>
      </c>
      <c r="K42" s="172">
        <v>719</v>
      </c>
    </row>
    <row r="43" spans="1:11" ht="15">
      <c r="A43" s="141" t="s">
        <v>687</v>
      </c>
      <c r="B43" s="162">
        <v>3405</v>
      </c>
      <c r="C43" s="162">
        <v>3565</v>
      </c>
      <c r="D43" s="162">
        <v>3440</v>
      </c>
      <c r="E43" s="162">
        <v>2777</v>
      </c>
      <c r="F43" s="162">
        <v>2707</v>
      </c>
      <c r="G43" s="162">
        <v>2818</v>
      </c>
      <c r="H43" s="162">
        <v>2632</v>
      </c>
      <c r="I43" s="162">
        <v>2079</v>
      </c>
      <c r="J43" s="162">
        <v>1568</v>
      </c>
      <c r="K43" s="172">
        <v>1345</v>
      </c>
    </row>
    <row r="44" spans="1:11" ht="15">
      <c r="A44" s="141" t="s">
        <v>688</v>
      </c>
      <c r="B44" s="162">
        <v>2067</v>
      </c>
      <c r="C44" s="162">
        <v>2152</v>
      </c>
      <c r="D44" s="162">
        <v>2213</v>
      </c>
      <c r="E44" s="162">
        <v>1867</v>
      </c>
      <c r="F44" s="162">
        <v>1781</v>
      </c>
      <c r="G44" s="162">
        <v>1780</v>
      </c>
      <c r="H44" s="162">
        <v>1640</v>
      </c>
      <c r="I44" s="162">
        <v>1297</v>
      </c>
      <c r="J44" s="162">
        <v>1136</v>
      </c>
      <c r="K44" s="172">
        <v>1060</v>
      </c>
    </row>
    <row r="45" spans="1:11" ht="15">
      <c r="A45" s="140" t="s">
        <v>689</v>
      </c>
      <c r="B45" s="173">
        <v>252460</v>
      </c>
      <c r="C45" s="162">
        <v>254305</v>
      </c>
      <c r="D45" s="162">
        <v>253343</v>
      </c>
      <c r="E45" s="162">
        <v>253662</v>
      </c>
      <c r="F45" s="162">
        <v>255457</v>
      </c>
      <c r="G45" s="162">
        <v>258167</v>
      </c>
      <c r="H45" s="162">
        <v>256418</v>
      </c>
      <c r="I45" s="162">
        <v>255639</v>
      </c>
      <c r="J45" s="162">
        <v>262175</v>
      </c>
      <c r="K45" s="172">
        <v>264720</v>
      </c>
    </row>
    <row r="46" spans="1:11" ht="15">
      <c r="A46" s="141" t="s">
        <v>690</v>
      </c>
      <c r="B46" s="162">
        <v>129479</v>
      </c>
      <c r="C46" s="162">
        <v>133130</v>
      </c>
      <c r="D46" s="162">
        <v>134738</v>
      </c>
      <c r="E46" s="162">
        <v>137068</v>
      </c>
      <c r="F46" s="162">
        <v>140714</v>
      </c>
      <c r="G46" s="162">
        <v>144087</v>
      </c>
      <c r="H46" s="162">
        <v>144822</v>
      </c>
      <c r="I46" s="162">
        <v>145015</v>
      </c>
      <c r="J46" s="162">
        <v>152146</v>
      </c>
      <c r="K46" s="172">
        <v>155915</v>
      </c>
    </row>
    <row r="47" spans="1:11">
      <c r="A47" s="32" t="s">
        <v>121</v>
      </c>
    </row>
    <row r="48" spans="1:11">
      <c r="A48" s="78" t="s">
        <v>123</v>
      </c>
    </row>
    <row r="49" spans="1:2">
      <c r="A49" s="32" t="s">
        <v>668</v>
      </c>
    </row>
    <row r="56" spans="1:2" ht="15">
      <c r="A56" s="61"/>
      <c r="B56" s="170"/>
    </row>
    <row r="57" spans="1:2" ht="15">
      <c r="A57" s="61"/>
      <c r="B57" s="170"/>
    </row>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80BE-838D-4E34-8BBC-745AFE67DD10}">
  <sheetPr codeName="Blad18">
    <tabColor theme="2" tint="-9.9978637043366805E-2"/>
  </sheetPr>
  <dimension ref="A1:M127"/>
  <sheetViews>
    <sheetView zoomScaleNormal="100" workbookViewId="0"/>
  </sheetViews>
  <sheetFormatPr defaultColWidth="9.375" defaultRowHeight="13.8"/>
  <cols>
    <col min="1" max="1" width="13.375" style="24" customWidth="1"/>
    <col min="2" max="2" width="17.875" style="82" customWidth="1"/>
    <col min="3" max="3" width="36.125" style="82" customWidth="1"/>
    <col min="4" max="4" width="26.875" style="82" customWidth="1"/>
    <col min="5" max="5" width="19.875" style="82" customWidth="1"/>
    <col min="6" max="6" width="14.875" style="82" customWidth="1"/>
    <col min="7" max="7" width="16.125" style="82" customWidth="1"/>
    <col min="8" max="8" width="18.5" style="82" customWidth="1"/>
    <col min="9" max="10" width="14.875" style="82" customWidth="1"/>
    <col min="11" max="11" width="26.375" style="82" customWidth="1"/>
    <col min="12" max="12" width="16.375" style="82" customWidth="1"/>
    <col min="13" max="13" width="14.875" style="82" customWidth="1"/>
    <col min="14" max="17" width="9.375" style="24" customWidth="1"/>
    <col min="18" max="16384" width="9.375" style="24"/>
  </cols>
  <sheetData>
    <row r="1" spans="1:13">
      <c r="A1" s="74" t="s">
        <v>694</v>
      </c>
    </row>
    <row r="2" spans="1:13" ht="17.25" customHeight="1">
      <c r="A2" s="60" t="s">
        <v>757</v>
      </c>
      <c r="B2" s="134"/>
      <c r="C2" s="134"/>
      <c r="D2" s="134"/>
      <c r="E2" s="134"/>
      <c r="F2" s="134"/>
      <c r="G2" s="134"/>
      <c r="H2" s="134"/>
      <c r="I2" s="134"/>
      <c r="J2" s="134"/>
      <c r="K2" s="134"/>
      <c r="L2" s="134"/>
      <c r="M2" s="134"/>
    </row>
    <row r="3" spans="1:13" ht="17.25" customHeight="1">
      <c r="A3" s="58" t="s">
        <v>751</v>
      </c>
      <c r="B3" s="176"/>
      <c r="C3" s="176"/>
      <c r="D3" s="176"/>
      <c r="E3" s="176"/>
      <c r="F3" s="176"/>
      <c r="G3" s="176"/>
      <c r="H3" s="176"/>
      <c r="I3" s="176"/>
      <c r="J3" s="176"/>
      <c r="K3" s="176"/>
      <c r="L3" s="176"/>
      <c r="M3" s="176"/>
    </row>
    <row r="4" spans="1:13" ht="15.6">
      <c r="A4" s="116" t="s">
        <v>692</v>
      </c>
      <c r="B4" s="177" t="s">
        <v>50</v>
      </c>
      <c r="C4" s="177" t="s">
        <v>117</v>
      </c>
      <c r="D4" s="177" t="s">
        <v>787</v>
      </c>
      <c r="E4" s="177" t="s">
        <v>52</v>
      </c>
      <c r="F4" s="177" t="s">
        <v>53</v>
      </c>
      <c r="G4" s="177" t="s">
        <v>54</v>
      </c>
      <c r="H4" s="177" t="s">
        <v>55</v>
      </c>
      <c r="I4" s="177" t="s">
        <v>56</v>
      </c>
      <c r="J4" s="177" t="s">
        <v>57</v>
      </c>
      <c r="K4" s="177" t="s">
        <v>58</v>
      </c>
      <c r="L4" s="177" t="s">
        <v>59</v>
      </c>
      <c r="M4" s="178" t="s">
        <v>60</v>
      </c>
    </row>
    <row r="5" spans="1:13" ht="15">
      <c r="A5" s="129">
        <v>201401</v>
      </c>
      <c r="B5" s="179">
        <v>166303</v>
      </c>
      <c r="C5" s="179">
        <v>148163</v>
      </c>
      <c r="D5" s="179">
        <v>81530</v>
      </c>
      <c r="E5" s="179">
        <v>50606</v>
      </c>
      <c r="F5" s="179">
        <v>23530</v>
      </c>
      <c r="G5" s="179">
        <v>9996</v>
      </c>
      <c r="H5" s="179">
        <v>10560</v>
      </c>
      <c r="I5" s="179">
        <v>6348</v>
      </c>
      <c r="J5" s="179">
        <v>2370</v>
      </c>
      <c r="K5" s="179">
        <v>1419</v>
      </c>
      <c r="L5" s="179">
        <v>3323</v>
      </c>
      <c r="M5" s="180">
        <v>308189</v>
      </c>
    </row>
    <row r="6" spans="1:13" ht="15">
      <c r="A6" s="129">
        <v>201402</v>
      </c>
      <c r="B6" s="179">
        <v>167320</v>
      </c>
      <c r="C6" s="179">
        <v>148753</v>
      </c>
      <c r="D6" s="179">
        <v>81554</v>
      </c>
      <c r="E6" s="179">
        <v>50178</v>
      </c>
      <c r="F6" s="179">
        <v>23594</v>
      </c>
      <c r="G6" s="179">
        <v>9797</v>
      </c>
      <c r="H6" s="179">
        <v>10643</v>
      </c>
      <c r="I6" s="179">
        <v>6404</v>
      </c>
      <c r="J6" s="179">
        <v>2392</v>
      </c>
      <c r="K6" s="179">
        <v>1438</v>
      </c>
      <c r="L6" s="179">
        <v>3415</v>
      </c>
      <c r="M6" s="180">
        <v>308624</v>
      </c>
    </row>
    <row r="7" spans="1:13" ht="15">
      <c r="A7" s="129">
        <v>201403</v>
      </c>
      <c r="B7" s="179">
        <v>167815</v>
      </c>
      <c r="C7" s="179">
        <v>147936</v>
      </c>
      <c r="D7" s="179">
        <v>82138</v>
      </c>
      <c r="E7" s="179">
        <v>49862</v>
      </c>
      <c r="F7" s="179">
        <v>23898</v>
      </c>
      <c r="G7" s="179">
        <v>9546</v>
      </c>
      <c r="H7" s="179">
        <v>10731</v>
      </c>
      <c r="I7" s="179">
        <v>6476</v>
      </c>
      <c r="J7" s="179">
        <v>2417</v>
      </c>
      <c r="K7" s="179">
        <v>1460</v>
      </c>
      <c r="L7" s="179">
        <v>3438</v>
      </c>
      <c r="M7" s="180">
        <v>308994</v>
      </c>
    </row>
    <row r="8" spans="1:13" ht="15">
      <c r="A8" s="128">
        <v>201404</v>
      </c>
      <c r="B8" s="181">
        <v>168079</v>
      </c>
      <c r="C8" s="181">
        <v>147928</v>
      </c>
      <c r="D8" s="181">
        <v>82012</v>
      </c>
      <c r="E8" s="181">
        <v>49416</v>
      </c>
      <c r="F8" s="181">
        <v>24186</v>
      </c>
      <c r="G8" s="181">
        <v>9626</v>
      </c>
      <c r="H8" s="181">
        <v>10738</v>
      </c>
      <c r="I8" s="181">
        <v>6500</v>
      </c>
      <c r="J8" s="181">
        <v>2417</v>
      </c>
      <c r="K8" s="181">
        <v>1484</v>
      </c>
      <c r="L8" s="181">
        <v>3370</v>
      </c>
      <c r="M8" s="182">
        <v>308721</v>
      </c>
    </row>
    <row r="9" spans="1:13" ht="15">
      <c r="A9" s="128">
        <v>201405</v>
      </c>
      <c r="B9" s="181">
        <v>168155</v>
      </c>
      <c r="C9" s="181">
        <v>147892</v>
      </c>
      <c r="D9" s="181">
        <v>81980</v>
      </c>
      <c r="E9" s="181">
        <v>49342</v>
      </c>
      <c r="F9" s="181">
        <v>24568</v>
      </c>
      <c r="G9" s="181">
        <v>9476</v>
      </c>
      <c r="H9" s="181">
        <v>10713</v>
      </c>
      <c r="I9" s="181">
        <v>6546</v>
      </c>
      <c r="J9" s="181">
        <v>2423</v>
      </c>
      <c r="K9" s="181">
        <v>1487</v>
      </c>
      <c r="L9" s="181">
        <v>3364</v>
      </c>
      <c r="M9" s="182">
        <v>308720</v>
      </c>
    </row>
    <row r="10" spans="1:13" ht="15">
      <c r="A10" s="128">
        <v>201406</v>
      </c>
      <c r="B10" s="181">
        <v>168296</v>
      </c>
      <c r="C10" s="181">
        <v>147750</v>
      </c>
      <c r="D10" s="181">
        <v>82584</v>
      </c>
      <c r="E10" s="181">
        <v>49059</v>
      </c>
      <c r="F10" s="181">
        <v>24831</v>
      </c>
      <c r="G10" s="181">
        <v>9599</v>
      </c>
      <c r="H10" s="181">
        <v>10748</v>
      </c>
      <c r="I10" s="181">
        <v>6565</v>
      </c>
      <c r="J10" s="181">
        <v>2374</v>
      </c>
      <c r="K10" s="181">
        <v>1509</v>
      </c>
      <c r="L10" s="181">
        <v>3416</v>
      </c>
      <c r="M10" s="182">
        <v>309399</v>
      </c>
    </row>
    <row r="11" spans="1:13" ht="15">
      <c r="A11" s="128">
        <v>201407</v>
      </c>
      <c r="B11" s="181">
        <v>168989</v>
      </c>
      <c r="C11" s="181">
        <v>148353</v>
      </c>
      <c r="D11" s="181">
        <v>82501</v>
      </c>
      <c r="E11" s="181">
        <v>49436</v>
      </c>
      <c r="F11" s="181">
        <v>24916</v>
      </c>
      <c r="G11" s="181">
        <v>9813</v>
      </c>
      <c r="H11" s="181">
        <v>10748</v>
      </c>
      <c r="I11" s="181">
        <v>6608</v>
      </c>
      <c r="J11" s="181">
        <v>2439</v>
      </c>
      <c r="K11" s="181">
        <v>1506</v>
      </c>
      <c r="L11" s="181">
        <v>3450</v>
      </c>
      <c r="M11" s="182">
        <v>309994</v>
      </c>
    </row>
    <row r="12" spans="1:13" ht="15">
      <c r="A12" s="128">
        <v>201408</v>
      </c>
      <c r="B12" s="181">
        <v>169221</v>
      </c>
      <c r="C12" s="181">
        <v>148081</v>
      </c>
      <c r="D12" s="181">
        <v>82501</v>
      </c>
      <c r="E12" s="181">
        <v>49670</v>
      </c>
      <c r="F12" s="181">
        <v>25061</v>
      </c>
      <c r="G12" s="181">
        <v>9585</v>
      </c>
      <c r="H12" s="181">
        <v>10714</v>
      </c>
      <c r="I12" s="181">
        <v>6669</v>
      </c>
      <c r="J12" s="181">
        <v>2447</v>
      </c>
      <c r="K12" s="181">
        <v>1515</v>
      </c>
      <c r="L12" s="181">
        <v>3467</v>
      </c>
      <c r="M12" s="182">
        <v>309942</v>
      </c>
    </row>
    <row r="13" spans="1:13" ht="15">
      <c r="A13" s="128">
        <v>201409</v>
      </c>
      <c r="B13" s="181">
        <v>170015</v>
      </c>
      <c r="C13" s="181">
        <v>148896</v>
      </c>
      <c r="D13" s="181">
        <v>82627</v>
      </c>
      <c r="E13" s="181">
        <v>49927</v>
      </c>
      <c r="F13" s="181">
        <v>25346</v>
      </c>
      <c r="G13" s="181">
        <v>9855</v>
      </c>
      <c r="H13" s="181">
        <v>10813</v>
      </c>
      <c r="I13" s="181">
        <v>6823</v>
      </c>
      <c r="J13" s="181">
        <v>2445</v>
      </c>
      <c r="K13" s="181">
        <v>1506</v>
      </c>
      <c r="L13" s="181">
        <v>3465</v>
      </c>
      <c r="M13" s="182">
        <v>311004</v>
      </c>
    </row>
    <row r="14" spans="1:13" ht="15">
      <c r="A14" s="128">
        <v>201410</v>
      </c>
      <c r="B14" s="181">
        <v>170800</v>
      </c>
      <c r="C14" s="181">
        <v>148842</v>
      </c>
      <c r="D14" s="181">
        <v>82400</v>
      </c>
      <c r="E14" s="181">
        <v>49902</v>
      </c>
      <c r="F14" s="181">
        <v>25633</v>
      </c>
      <c r="G14" s="181">
        <v>9959</v>
      </c>
      <c r="H14" s="181">
        <v>10922</v>
      </c>
      <c r="I14" s="181">
        <v>6893</v>
      </c>
      <c r="J14" s="181">
        <v>2491</v>
      </c>
      <c r="K14" s="181">
        <v>1532</v>
      </c>
      <c r="L14" s="181">
        <v>3469</v>
      </c>
      <c r="M14" s="182">
        <v>311391</v>
      </c>
    </row>
    <row r="15" spans="1:13" ht="15">
      <c r="A15" s="128">
        <v>201411</v>
      </c>
      <c r="B15" s="181">
        <v>171525</v>
      </c>
      <c r="C15" s="181">
        <v>149290</v>
      </c>
      <c r="D15" s="181">
        <v>82414</v>
      </c>
      <c r="E15" s="181">
        <v>49686</v>
      </c>
      <c r="F15" s="181">
        <v>26045</v>
      </c>
      <c r="G15" s="181">
        <v>9896</v>
      </c>
      <c r="H15" s="181">
        <v>10940</v>
      </c>
      <c r="I15" s="181">
        <v>6952</v>
      </c>
      <c r="J15" s="181">
        <v>2508</v>
      </c>
      <c r="K15" s="181">
        <v>1548</v>
      </c>
      <c r="L15" s="181">
        <v>3461</v>
      </c>
      <c r="M15" s="182">
        <v>311901</v>
      </c>
    </row>
    <row r="16" spans="1:13" ht="15">
      <c r="A16" s="128">
        <v>201412</v>
      </c>
      <c r="B16" s="181">
        <v>172250</v>
      </c>
      <c r="C16" s="181">
        <v>150035</v>
      </c>
      <c r="D16" s="181">
        <v>82040</v>
      </c>
      <c r="E16" s="181">
        <v>49741</v>
      </c>
      <c r="F16" s="181">
        <v>25718</v>
      </c>
      <c r="G16" s="181">
        <v>9877</v>
      </c>
      <c r="H16" s="181">
        <v>10854</v>
      </c>
      <c r="I16" s="181">
        <v>6951</v>
      </c>
      <c r="J16" s="181">
        <v>2522</v>
      </c>
      <c r="K16" s="181">
        <v>1549</v>
      </c>
      <c r="L16" s="181">
        <v>3487</v>
      </c>
      <c r="M16" s="182">
        <v>312124</v>
      </c>
    </row>
    <row r="17" spans="1:13" ht="15">
      <c r="A17" s="128">
        <v>201501</v>
      </c>
      <c r="B17" s="181">
        <v>170287</v>
      </c>
      <c r="C17" s="181">
        <v>150793</v>
      </c>
      <c r="D17" s="181">
        <v>81241</v>
      </c>
      <c r="E17" s="181">
        <v>49849</v>
      </c>
      <c r="F17" s="181">
        <v>25724</v>
      </c>
      <c r="G17" s="181">
        <v>10182</v>
      </c>
      <c r="H17" s="181">
        <v>10576</v>
      </c>
      <c r="I17" s="181">
        <v>7012</v>
      </c>
      <c r="J17" s="181">
        <v>2467</v>
      </c>
      <c r="K17" s="181">
        <v>1486</v>
      </c>
      <c r="L17" s="181">
        <v>3414</v>
      </c>
      <c r="M17" s="182">
        <v>310704</v>
      </c>
    </row>
    <row r="18" spans="1:13" ht="15">
      <c r="A18" s="128">
        <v>201502</v>
      </c>
      <c r="B18" s="181">
        <v>170456</v>
      </c>
      <c r="C18" s="181">
        <v>150549</v>
      </c>
      <c r="D18" s="181">
        <v>81271</v>
      </c>
      <c r="E18" s="181">
        <v>49804</v>
      </c>
      <c r="F18" s="181">
        <v>25851</v>
      </c>
      <c r="G18" s="181">
        <v>10064</v>
      </c>
      <c r="H18" s="181">
        <v>10815</v>
      </c>
      <c r="I18" s="181">
        <v>7059</v>
      </c>
      <c r="J18" s="181">
        <v>2534</v>
      </c>
      <c r="K18" s="181">
        <v>1512</v>
      </c>
      <c r="L18" s="181">
        <v>3289</v>
      </c>
      <c r="M18" s="182">
        <v>310714</v>
      </c>
    </row>
    <row r="19" spans="1:13" ht="15">
      <c r="A19" s="128">
        <v>201503</v>
      </c>
      <c r="B19" s="181">
        <v>170977</v>
      </c>
      <c r="C19" s="181">
        <v>149052</v>
      </c>
      <c r="D19" s="181">
        <v>81178</v>
      </c>
      <c r="E19" s="181">
        <v>49518</v>
      </c>
      <c r="F19" s="181">
        <v>25884</v>
      </c>
      <c r="G19" s="181">
        <v>9777</v>
      </c>
      <c r="H19" s="181">
        <v>10790</v>
      </c>
      <c r="I19" s="181">
        <v>6973</v>
      </c>
      <c r="J19" s="181">
        <v>2571</v>
      </c>
      <c r="K19" s="181">
        <v>1524</v>
      </c>
      <c r="L19" s="181">
        <v>3284</v>
      </c>
      <c r="M19" s="182">
        <v>309602</v>
      </c>
    </row>
    <row r="20" spans="1:13" ht="15">
      <c r="A20" s="128">
        <v>201504</v>
      </c>
      <c r="B20" s="181">
        <v>171191</v>
      </c>
      <c r="C20" s="181">
        <v>148975</v>
      </c>
      <c r="D20" s="181">
        <v>81269</v>
      </c>
      <c r="E20" s="181">
        <v>49419</v>
      </c>
      <c r="F20" s="181">
        <v>26090</v>
      </c>
      <c r="G20" s="181">
        <v>9765</v>
      </c>
      <c r="H20" s="181">
        <v>10739</v>
      </c>
      <c r="I20" s="181">
        <v>6961</v>
      </c>
      <c r="J20" s="181">
        <v>2590</v>
      </c>
      <c r="K20" s="181">
        <v>1536</v>
      </c>
      <c r="L20" s="181">
        <v>3097</v>
      </c>
      <c r="M20" s="182">
        <v>309758</v>
      </c>
    </row>
    <row r="21" spans="1:13" ht="15">
      <c r="A21" s="128">
        <v>201505</v>
      </c>
      <c r="B21" s="181">
        <v>175622</v>
      </c>
      <c r="C21" s="181">
        <v>149379</v>
      </c>
      <c r="D21" s="181">
        <v>81483</v>
      </c>
      <c r="E21" s="181">
        <v>49098</v>
      </c>
      <c r="F21" s="181">
        <v>26327</v>
      </c>
      <c r="G21" s="181">
        <v>9612</v>
      </c>
      <c r="H21" s="181">
        <v>10738</v>
      </c>
      <c r="I21" s="181">
        <v>6899</v>
      </c>
      <c r="J21" s="181">
        <v>2561</v>
      </c>
      <c r="K21" s="181">
        <v>1559</v>
      </c>
      <c r="L21" s="181">
        <v>3135</v>
      </c>
      <c r="M21" s="182">
        <v>312112</v>
      </c>
    </row>
    <row r="22" spans="1:13" ht="15">
      <c r="A22" s="128">
        <v>201506</v>
      </c>
      <c r="B22" s="181">
        <v>176091</v>
      </c>
      <c r="C22" s="181">
        <v>149727</v>
      </c>
      <c r="D22" s="181">
        <v>81913</v>
      </c>
      <c r="E22" s="181">
        <v>49086</v>
      </c>
      <c r="F22" s="181">
        <v>26516</v>
      </c>
      <c r="G22" s="181">
        <v>9620</v>
      </c>
      <c r="H22" s="181">
        <v>10849</v>
      </c>
      <c r="I22" s="181">
        <v>6882</v>
      </c>
      <c r="J22" s="181">
        <v>2564</v>
      </c>
      <c r="K22" s="181">
        <v>1578</v>
      </c>
      <c r="L22" s="181">
        <v>3178</v>
      </c>
      <c r="M22" s="182">
        <v>312848</v>
      </c>
    </row>
    <row r="23" spans="1:13" ht="15">
      <c r="A23" s="128">
        <v>201507</v>
      </c>
      <c r="B23" s="181">
        <v>176775</v>
      </c>
      <c r="C23" s="181">
        <v>150619</v>
      </c>
      <c r="D23" s="181">
        <v>82282</v>
      </c>
      <c r="E23" s="181">
        <v>49234</v>
      </c>
      <c r="F23" s="181">
        <v>26710</v>
      </c>
      <c r="G23" s="181">
        <v>9743</v>
      </c>
      <c r="H23" s="181">
        <v>10815</v>
      </c>
      <c r="I23" s="181">
        <v>6894</v>
      </c>
      <c r="J23" s="181">
        <v>2585</v>
      </c>
      <c r="K23" s="181">
        <v>1587</v>
      </c>
      <c r="L23" s="181">
        <v>3261</v>
      </c>
      <c r="M23" s="182">
        <v>314161</v>
      </c>
    </row>
    <row r="24" spans="1:13" ht="15">
      <c r="A24" s="128">
        <v>201508</v>
      </c>
      <c r="B24" s="181">
        <v>177213</v>
      </c>
      <c r="C24" s="181">
        <v>150521</v>
      </c>
      <c r="D24" s="181">
        <v>82204</v>
      </c>
      <c r="E24" s="181">
        <v>49360</v>
      </c>
      <c r="F24" s="181">
        <v>26730</v>
      </c>
      <c r="G24" s="181">
        <v>9772</v>
      </c>
      <c r="H24" s="181">
        <v>10736</v>
      </c>
      <c r="I24" s="181">
        <v>6910</v>
      </c>
      <c r="J24" s="181">
        <v>2610</v>
      </c>
      <c r="K24" s="181">
        <v>1588</v>
      </c>
      <c r="L24" s="181">
        <v>3203</v>
      </c>
      <c r="M24" s="182">
        <v>314385</v>
      </c>
    </row>
    <row r="25" spans="1:13" ht="15">
      <c r="A25" s="128">
        <v>201509</v>
      </c>
      <c r="B25" s="181">
        <v>177669</v>
      </c>
      <c r="C25" s="181">
        <v>151070</v>
      </c>
      <c r="D25" s="181">
        <v>82351</v>
      </c>
      <c r="E25" s="181">
        <v>49235</v>
      </c>
      <c r="F25" s="181">
        <v>26903</v>
      </c>
      <c r="G25" s="181">
        <v>9728</v>
      </c>
      <c r="H25" s="181">
        <v>10825</v>
      </c>
      <c r="I25" s="181">
        <v>6923</v>
      </c>
      <c r="J25" s="181">
        <v>2621</v>
      </c>
      <c r="K25" s="181">
        <v>1582</v>
      </c>
      <c r="L25" s="181">
        <v>3195</v>
      </c>
      <c r="M25" s="182">
        <v>315142</v>
      </c>
    </row>
    <row r="26" spans="1:13" ht="15">
      <c r="A26" s="128">
        <v>201510</v>
      </c>
      <c r="B26" s="181">
        <v>178272</v>
      </c>
      <c r="C26" s="181">
        <v>151157</v>
      </c>
      <c r="D26" s="181">
        <v>82360</v>
      </c>
      <c r="E26" s="181">
        <v>49008</v>
      </c>
      <c r="F26" s="181">
        <v>27063</v>
      </c>
      <c r="G26" s="181">
        <v>9728</v>
      </c>
      <c r="H26" s="181">
        <v>10918</v>
      </c>
      <c r="I26" s="181">
        <v>7054</v>
      </c>
      <c r="J26" s="181">
        <v>2635</v>
      </c>
      <c r="K26" s="181">
        <v>1599</v>
      </c>
      <c r="L26" s="181">
        <v>3195</v>
      </c>
      <c r="M26" s="182">
        <v>315505</v>
      </c>
    </row>
    <row r="27" spans="1:13" ht="15">
      <c r="A27" s="128">
        <v>201511</v>
      </c>
      <c r="B27" s="181">
        <v>178576</v>
      </c>
      <c r="C27" s="181">
        <v>151739</v>
      </c>
      <c r="D27" s="181">
        <v>82436</v>
      </c>
      <c r="E27" s="181">
        <v>48881</v>
      </c>
      <c r="F27" s="181">
        <v>27241</v>
      </c>
      <c r="G27" s="181">
        <v>9768</v>
      </c>
      <c r="H27" s="181">
        <v>11068</v>
      </c>
      <c r="I27" s="181">
        <v>7042</v>
      </c>
      <c r="J27" s="181">
        <v>2660</v>
      </c>
      <c r="K27" s="181">
        <v>1612</v>
      </c>
      <c r="L27" s="181">
        <v>3224</v>
      </c>
      <c r="M27" s="182">
        <v>316127</v>
      </c>
    </row>
    <row r="28" spans="1:13" ht="15">
      <c r="A28" s="128">
        <v>201512</v>
      </c>
      <c r="B28" s="181">
        <v>178775</v>
      </c>
      <c r="C28" s="181">
        <v>151728</v>
      </c>
      <c r="D28" s="181">
        <v>82273</v>
      </c>
      <c r="E28" s="181">
        <v>48880</v>
      </c>
      <c r="F28" s="181">
        <v>27104</v>
      </c>
      <c r="G28" s="181">
        <v>9850</v>
      </c>
      <c r="H28" s="181">
        <v>10984</v>
      </c>
      <c r="I28" s="181">
        <v>7019</v>
      </c>
      <c r="J28" s="181">
        <v>2662</v>
      </c>
      <c r="K28" s="181">
        <v>1619</v>
      </c>
      <c r="L28" s="181">
        <v>3369</v>
      </c>
      <c r="M28" s="182">
        <v>316045</v>
      </c>
    </row>
    <row r="29" spans="1:13" ht="15">
      <c r="A29" s="128">
        <v>201601</v>
      </c>
      <c r="B29" s="181">
        <v>178048</v>
      </c>
      <c r="C29" s="181">
        <v>150579</v>
      </c>
      <c r="D29" s="181">
        <v>82938</v>
      </c>
      <c r="E29" s="181">
        <v>48646</v>
      </c>
      <c r="F29" s="181">
        <v>26992</v>
      </c>
      <c r="G29" s="181">
        <v>9878</v>
      </c>
      <c r="H29" s="181">
        <v>10875</v>
      </c>
      <c r="I29" s="181">
        <v>7004</v>
      </c>
      <c r="J29" s="181">
        <v>2658</v>
      </c>
      <c r="K29" s="181">
        <v>1600</v>
      </c>
      <c r="L29" s="181">
        <v>3308</v>
      </c>
      <c r="M29" s="182">
        <v>315113</v>
      </c>
    </row>
    <row r="30" spans="1:13" ht="15">
      <c r="A30" s="128">
        <v>201602</v>
      </c>
      <c r="B30" s="181">
        <v>177656</v>
      </c>
      <c r="C30" s="181">
        <v>150291</v>
      </c>
      <c r="D30" s="181">
        <v>83142</v>
      </c>
      <c r="E30" s="181">
        <v>48418</v>
      </c>
      <c r="F30" s="181">
        <v>26843</v>
      </c>
      <c r="G30" s="181">
        <v>10302</v>
      </c>
      <c r="H30" s="181">
        <v>10904</v>
      </c>
      <c r="I30" s="181">
        <v>6989</v>
      </c>
      <c r="J30" s="181">
        <v>2660</v>
      </c>
      <c r="K30" s="181">
        <v>1596</v>
      </c>
      <c r="L30" s="181">
        <v>3305</v>
      </c>
      <c r="M30" s="182">
        <v>315026</v>
      </c>
    </row>
    <row r="31" spans="1:13" ht="15">
      <c r="A31" s="128">
        <v>201603</v>
      </c>
      <c r="B31" s="181">
        <v>177178</v>
      </c>
      <c r="C31" s="181">
        <v>150082</v>
      </c>
      <c r="D31" s="181">
        <v>83117</v>
      </c>
      <c r="E31" s="181">
        <v>48263</v>
      </c>
      <c r="F31" s="181">
        <v>26850</v>
      </c>
      <c r="G31" s="181">
        <v>9628</v>
      </c>
      <c r="H31" s="181">
        <v>10961</v>
      </c>
      <c r="I31" s="181">
        <v>7019</v>
      </c>
      <c r="J31" s="181">
        <v>2675</v>
      </c>
      <c r="K31" s="181">
        <v>1621</v>
      </c>
      <c r="L31" s="181">
        <v>3313</v>
      </c>
      <c r="M31" s="182">
        <v>314759</v>
      </c>
    </row>
    <row r="32" spans="1:13" ht="15">
      <c r="A32" s="128">
        <v>201604</v>
      </c>
      <c r="B32" s="181">
        <v>177073</v>
      </c>
      <c r="C32" s="181">
        <v>149688</v>
      </c>
      <c r="D32" s="181">
        <v>83370</v>
      </c>
      <c r="E32" s="181">
        <v>48086</v>
      </c>
      <c r="F32" s="181">
        <v>26906</v>
      </c>
      <c r="G32" s="181">
        <v>9513</v>
      </c>
      <c r="H32" s="181">
        <v>10905</v>
      </c>
      <c r="I32" s="181">
        <v>7041</v>
      </c>
      <c r="J32" s="181">
        <v>2673</v>
      </c>
      <c r="K32" s="181">
        <v>1624</v>
      </c>
      <c r="L32" s="181">
        <v>3042</v>
      </c>
      <c r="M32" s="182">
        <v>314690</v>
      </c>
    </row>
    <row r="33" spans="1:13" ht="15">
      <c r="A33" s="128">
        <v>201605</v>
      </c>
      <c r="B33" s="181">
        <v>176859</v>
      </c>
      <c r="C33" s="181">
        <v>149749</v>
      </c>
      <c r="D33" s="181">
        <v>83439</v>
      </c>
      <c r="E33" s="181">
        <v>48028</v>
      </c>
      <c r="F33" s="181">
        <v>27086</v>
      </c>
      <c r="G33" s="181">
        <v>9661</v>
      </c>
      <c r="H33" s="181">
        <v>10966</v>
      </c>
      <c r="I33" s="181">
        <v>7125</v>
      </c>
      <c r="J33" s="181">
        <v>2705</v>
      </c>
      <c r="K33" s="181">
        <v>1618</v>
      </c>
      <c r="L33" s="181">
        <v>3247</v>
      </c>
      <c r="M33" s="182">
        <v>314777</v>
      </c>
    </row>
    <row r="34" spans="1:13" ht="15">
      <c r="A34" s="128">
        <v>201606</v>
      </c>
      <c r="B34" s="181">
        <v>176653</v>
      </c>
      <c r="C34" s="181">
        <v>149693</v>
      </c>
      <c r="D34" s="181">
        <v>83948</v>
      </c>
      <c r="E34" s="181">
        <v>48176</v>
      </c>
      <c r="F34" s="181">
        <v>27147</v>
      </c>
      <c r="G34" s="181">
        <v>9688</v>
      </c>
      <c r="H34" s="181">
        <v>11050</v>
      </c>
      <c r="I34" s="181">
        <v>7112</v>
      </c>
      <c r="J34" s="181">
        <v>2733</v>
      </c>
      <c r="K34" s="181">
        <v>1632</v>
      </c>
      <c r="L34" s="181">
        <v>3313</v>
      </c>
      <c r="M34" s="182">
        <v>315209</v>
      </c>
    </row>
    <row r="35" spans="1:13" ht="15">
      <c r="A35" s="128">
        <v>201607</v>
      </c>
      <c r="B35" s="181">
        <v>176206</v>
      </c>
      <c r="C35" s="181">
        <v>149728</v>
      </c>
      <c r="D35" s="181">
        <v>83905</v>
      </c>
      <c r="E35" s="181">
        <v>48338</v>
      </c>
      <c r="F35" s="181">
        <v>27087</v>
      </c>
      <c r="G35" s="181">
        <v>9604</v>
      </c>
      <c r="H35" s="181">
        <v>10927</v>
      </c>
      <c r="I35" s="181">
        <v>7059</v>
      </c>
      <c r="J35" s="181">
        <v>2770</v>
      </c>
      <c r="K35" s="181">
        <v>1634</v>
      </c>
      <c r="L35" s="181">
        <v>3259</v>
      </c>
      <c r="M35" s="182">
        <v>314978</v>
      </c>
    </row>
    <row r="36" spans="1:13" ht="15">
      <c r="A36" s="128">
        <v>201608</v>
      </c>
      <c r="B36" s="181">
        <v>176301</v>
      </c>
      <c r="C36" s="181">
        <v>150125</v>
      </c>
      <c r="D36" s="181">
        <v>83622</v>
      </c>
      <c r="E36" s="181">
        <v>48093</v>
      </c>
      <c r="F36" s="181">
        <v>26794</v>
      </c>
      <c r="G36" s="181">
        <v>9106</v>
      </c>
      <c r="H36" s="181">
        <v>10413</v>
      </c>
      <c r="I36" s="181">
        <v>6553</v>
      </c>
      <c r="J36" s="181">
        <v>2210</v>
      </c>
      <c r="K36" s="181">
        <v>1073</v>
      </c>
      <c r="L36" s="181">
        <v>2685</v>
      </c>
      <c r="M36" s="182">
        <v>315308</v>
      </c>
    </row>
    <row r="37" spans="1:13" ht="15">
      <c r="A37" s="128">
        <v>201609</v>
      </c>
      <c r="B37" s="181">
        <v>176578</v>
      </c>
      <c r="C37" s="181">
        <v>150287</v>
      </c>
      <c r="D37" s="181">
        <v>83636</v>
      </c>
      <c r="E37" s="181">
        <v>48128</v>
      </c>
      <c r="F37" s="181">
        <v>26915</v>
      </c>
      <c r="G37" s="181">
        <v>9121</v>
      </c>
      <c r="H37" s="181">
        <v>10524</v>
      </c>
      <c r="I37" s="181">
        <v>6600</v>
      </c>
      <c r="J37" s="181">
        <v>2219</v>
      </c>
      <c r="K37" s="181">
        <v>1094</v>
      </c>
      <c r="L37" s="181">
        <v>2729</v>
      </c>
      <c r="M37" s="182">
        <v>315895</v>
      </c>
    </row>
    <row r="38" spans="1:13" ht="15">
      <c r="A38" s="128">
        <v>201610</v>
      </c>
      <c r="B38" s="181">
        <v>176512</v>
      </c>
      <c r="C38" s="181">
        <v>149910</v>
      </c>
      <c r="D38" s="181">
        <v>83497</v>
      </c>
      <c r="E38" s="181">
        <v>47879</v>
      </c>
      <c r="F38" s="181">
        <v>26362</v>
      </c>
      <c r="G38" s="181">
        <v>9101</v>
      </c>
      <c r="H38" s="181">
        <v>10474</v>
      </c>
      <c r="I38" s="181">
        <v>6615</v>
      </c>
      <c r="J38" s="181">
        <v>2223</v>
      </c>
      <c r="K38" s="181">
        <v>1092</v>
      </c>
      <c r="L38" s="181">
        <v>2730</v>
      </c>
      <c r="M38" s="182">
        <v>315662</v>
      </c>
    </row>
    <row r="39" spans="1:13" ht="15">
      <c r="A39" s="128">
        <v>201611</v>
      </c>
      <c r="B39" s="181">
        <v>176818</v>
      </c>
      <c r="C39" s="181">
        <v>150821</v>
      </c>
      <c r="D39" s="181">
        <v>83361</v>
      </c>
      <c r="E39" s="181">
        <v>48005</v>
      </c>
      <c r="F39" s="181">
        <v>26648</v>
      </c>
      <c r="G39" s="181">
        <v>9161</v>
      </c>
      <c r="H39" s="181">
        <v>10526</v>
      </c>
      <c r="I39" s="181">
        <v>6690</v>
      </c>
      <c r="J39" s="181">
        <v>2216</v>
      </c>
      <c r="K39" s="181">
        <v>1105</v>
      </c>
      <c r="L39" s="181">
        <v>2929</v>
      </c>
      <c r="M39" s="182">
        <v>316405</v>
      </c>
    </row>
    <row r="40" spans="1:13" ht="15">
      <c r="A40" s="128">
        <v>201612</v>
      </c>
      <c r="B40" s="181">
        <v>177223</v>
      </c>
      <c r="C40" s="181">
        <v>151054</v>
      </c>
      <c r="D40" s="181">
        <v>82916</v>
      </c>
      <c r="E40" s="181">
        <v>48062</v>
      </c>
      <c r="F40" s="181">
        <v>26528</v>
      </c>
      <c r="G40" s="181">
        <v>9212</v>
      </c>
      <c r="H40" s="181">
        <v>10542</v>
      </c>
      <c r="I40" s="181">
        <v>6647</v>
      </c>
      <c r="J40" s="181">
        <v>2214</v>
      </c>
      <c r="K40" s="181">
        <v>1117</v>
      </c>
      <c r="L40" s="181">
        <v>2972</v>
      </c>
      <c r="M40" s="182">
        <v>316308</v>
      </c>
    </row>
    <row r="41" spans="1:13" ht="15">
      <c r="A41" s="128">
        <v>201701</v>
      </c>
      <c r="B41" s="181">
        <v>176888</v>
      </c>
      <c r="C41" s="181">
        <v>152253</v>
      </c>
      <c r="D41" s="181">
        <v>82546</v>
      </c>
      <c r="E41" s="181">
        <v>47133</v>
      </c>
      <c r="F41" s="181">
        <v>26584</v>
      </c>
      <c r="G41" s="181">
        <v>9285</v>
      </c>
      <c r="H41" s="181">
        <v>10455</v>
      </c>
      <c r="I41" s="181">
        <v>6665</v>
      </c>
      <c r="J41" s="181">
        <v>2200</v>
      </c>
      <c r="K41" s="181">
        <v>1154</v>
      </c>
      <c r="L41" s="181">
        <v>2910</v>
      </c>
      <c r="M41" s="182">
        <v>315502</v>
      </c>
    </row>
    <row r="42" spans="1:13" ht="15">
      <c r="A42" s="128">
        <v>201702</v>
      </c>
      <c r="B42" s="181">
        <v>178675</v>
      </c>
      <c r="C42" s="181">
        <v>151258</v>
      </c>
      <c r="D42" s="181">
        <v>82530</v>
      </c>
      <c r="E42" s="181">
        <v>47068</v>
      </c>
      <c r="F42" s="181">
        <v>26591</v>
      </c>
      <c r="G42" s="181">
        <v>9221</v>
      </c>
      <c r="H42" s="181">
        <v>10482</v>
      </c>
      <c r="I42" s="181">
        <v>6682</v>
      </c>
      <c r="J42" s="181">
        <v>2201</v>
      </c>
      <c r="K42" s="181">
        <v>1161</v>
      </c>
      <c r="L42" s="181">
        <v>2892</v>
      </c>
      <c r="M42" s="182">
        <v>315518</v>
      </c>
    </row>
    <row r="43" spans="1:13" ht="15">
      <c r="A43" s="128">
        <v>201703</v>
      </c>
      <c r="B43" s="181">
        <v>179544</v>
      </c>
      <c r="C43" s="181">
        <v>150538</v>
      </c>
      <c r="D43" s="181">
        <v>82591</v>
      </c>
      <c r="E43" s="181">
        <v>47136</v>
      </c>
      <c r="F43" s="181">
        <v>26555</v>
      </c>
      <c r="G43" s="181">
        <v>9194</v>
      </c>
      <c r="H43" s="181">
        <v>10479</v>
      </c>
      <c r="I43" s="181">
        <v>6738</v>
      </c>
      <c r="J43" s="181">
        <v>2222</v>
      </c>
      <c r="K43" s="181">
        <v>1177</v>
      </c>
      <c r="L43" s="181">
        <v>2912</v>
      </c>
      <c r="M43" s="182">
        <v>315698</v>
      </c>
    </row>
    <row r="44" spans="1:13" ht="15">
      <c r="A44" s="128">
        <v>201704</v>
      </c>
      <c r="B44" s="181">
        <v>180305</v>
      </c>
      <c r="C44" s="181">
        <v>149640</v>
      </c>
      <c r="D44" s="181">
        <v>82450</v>
      </c>
      <c r="E44" s="181">
        <v>46619</v>
      </c>
      <c r="F44" s="181">
        <v>26522</v>
      </c>
      <c r="G44" s="181">
        <v>8791</v>
      </c>
      <c r="H44" s="181">
        <v>10458</v>
      </c>
      <c r="I44" s="181">
        <v>6666</v>
      </c>
      <c r="J44" s="181">
        <v>2229</v>
      </c>
      <c r="K44" s="181">
        <v>1174</v>
      </c>
      <c r="L44" s="181">
        <v>2895</v>
      </c>
      <c r="M44" s="182">
        <v>315274</v>
      </c>
    </row>
    <row r="45" spans="1:13" ht="15">
      <c r="A45" s="128">
        <v>201705</v>
      </c>
      <c r="B45" s="181">
        <v>180375</v>
      </c>
      <c r="C45" s="181">
        <v>149559</v>
      </c>
      <c r="D45" s="181">
        <v>82451</v>
      </c>
      <c r="E45" s="181">
        <v>46541</v>
      </c>
      <c r="F45" s="181">
        <v>26513</v>
      </c>
      <c r="G45" s="181">
        <v>8762</v>
      </c>
      <c r="H45" s="181">
        <v>10432</v>
      </c>
      <c r="I45" s="181">
        <v>6708</v>
      </c>
      <c r="J45" s="181">
        <v>2145</v>
      </c>
      <c r="K45" s="181">
        <v>1095</v>
      </c>
      <c r="L45" s="181">
        <v>2803</v>
      </c>
      <c r="M45" s="182">
        <v>315337</v>
      </c>
    </row>
    <row r="46" spans="1:13" ht="15">
      <c r="A46" s="128">
        <v>201706</v>
      </c>
      <c r="B46" s="181">
        <v>180475</v>
      </c>
      <c r="C46" s="181">
        <v>150127</v>
      </c>
      <c r="D46" s="181">
        <v>82849</v>
      </c>
      <c r="E46" s="181">
        <v>46809</v>
      </c>
      <c r="F46" s="181">
        <v>26775</v>
      </c>
      <c r="G46" s="181">
        <v>8888</v>
      </c>
      <c r="H46" s="181">
        <v>10402</v>
      </c>
      <c r="I46" s="181">
        <v>6661</v>
      </c>
      <c r="J46" s="181">
        <v>2251</v>
      </c>
      <c r="K46" s="181">
        <v>1200</v>
      </c>
      <c r="L46" s="181">
        <v>2926</v>
      </c>
      <c r="M46" s="182">
        <v>316068</v>
      </c>
    </row>
    <row r="47" spans="1:13" ht="15">
      <c r="A47" s="128">
        <v>201707</v>
      </c>
      <c r="B47" s="181">
        <v>180720</v>
      </c>
      <c r="C47" s="181">
        <v>150429</v>
      </c>
      <c r="D47" s="181">
        <v>83112</v>
      </c>
      <c r="E47" s="181">
        <v>46745</v>
      </c>
      <c r="F47" s="181">
        <v>26740</v>
      </c>
      <c r="G47" s="181">
        <v>8850</v>
      </c>
      <c r="H47" s="181">
        <v>10345</v>
      </c>
      <c r="I47" s="181">
        <v>6625</v>
      </c>
      <c r="J47" s="181">
        <v>2286</v>
      </c>
      <c r="K47" s="181">
        <v>1221</v>
      </c>
      <c r="L47" s="181">
        <v>2807</v>
      </c>
      <c r="M47" s="182">
        <v>316456</v>
      </c>
    </row>
    <row r="48" spans="1:13" ht="15">
      <c r="A48" s="128">
        <v>201708</v>
      </c>
      <c r="B48" s="181">
        <v>180807</v>
      </c>
      <c r="C48" s="181">
        <v>150732</v>
      </c>
      <c r="D48" s="181">
        <v>83017</v>
      </c>
      <c r="E48" s="181">
        <v>46786</v>
      </c>
      <c r="F48" s="181">
        <v>27008</v>
      </c>
      <c r="G48" s="181">
        <v>9032</v>
      </c>
      <c r="H48" s="181">
        <v>10440</v>
      </c>
      <c r="I48" s="181">
        <v>6669</v>
      </c>
      <c r="J48" s="181">
        <v>2311</v>
      </c>
      <c r="K48" s="181">
        <v>1236</v>
      </c>
      <c r="L48" s="181">
        <v>2730</v>
      </c>
      <c r="M48" s="182">
        <v>316821</v>
      </c>
    </row>
    <row r="49" spans="1:13" ht="15">
      <c r="A49" s="128">
        <v>201709</v>
      </c>
      <c r="B49" s="181">
        <v>181297</v>
      </c>
      <c r="C49" s="181">
        <v>150877</v>
      </c>
      <c r="D49" s="181">
        <v>83012</v>
      </c>
      <c r="E49" s="181">
        <v>46792</v>
      </c>
      <c r="F49" s="181">
        <v>27161</v>
      </c>
      <c r="G49" s="181">
        <v>8936</v>
      </c>
      <c r="H49" s="181">
        <v>10579</v>
      </c>
      <c r="I49" s="181">
        <v>6670</v>
      </c>
      <c r="J49" s="181">
        <v>2326</v>
      </c>
      <c r="K49" s="181">
        <v>1265</v>
      </c>
      <c r="L49" s="181">
        <v>2743</v>
      </c>
      <c r="M49" s="182">
        <v>317306</v>
      </c>
    </row>
    <row r="50" spans="1:13" ht="15">
      <c r="A50" s="128">
        <v>201710</v>
      </c>
      <c r="B50" s="181">
        <v>181627</v>
      </c>
      <c r="C50" s="181">
        <v>150845</v>
      </c>
      <c r="D50" s="181">
        <v>83000</v>
      </c>
      <c r="E50" s="181">
        <v>46664</v>
      </c>
      <c r="F50" s="181">
        <v>27401</v>
      </c>
      <c r="G50" s="181">
        <v>8913</v>
      </c>
      <c r="H50" s="181">
        <v>10693</v>
      </c>
      <c r="I50" s="181">
        <v>6886</v>
      </c>
      <c r="J50" s="181">
        <v>2312</v>
      </c>
      <c r="K50" s="181">
        <v>1269</v>
      </c>
      <c r="L50" s="181">
        <v>2736</v>
      </c>
      <c r="M50" s="182">
        <v>317749</v>
      </c>
    </row>
    <row r="51" spans="1:13" ht="15">
      <c r="A51" s="128">
        <v>201711</v>
      </c>
      <c r="B51" s="181">
        <v>181979</v>
      </c>
      <c r="C51" s="181">
        <v>150855</v>
      </c>
      <c r="D51" s="181">
        <v>83009</v>
      </c>
      <c r="E51" s="181">
        <v>46663</v>
      </c>
      <c r="F51" s="181">
        <v>27743</v>
      </c>
      <c r="G51" s="181">
        <v>9019</v>
      </c>
      <c r="H51" s="181">
        <v>10747</v>
      </c>
      <c r="I51" s="181">
        <v>6944</v>
      </c>
      <c r="J51" s="181">
        <v>2336</v>
      </c>
      <c r="K51" s="181">
        <v>1279</v>
      </c>
      <c r="L51" s="181">
        <v>2784</v>
      </c>
      <c r="M51" s="182">
        <v>318369</v>
      </c>
    </row>
    <row r="52" spans="1:13" ht="15">
      <c r="A52" s="128">
        <v>201712</v>
      </c>
      <c r="B52" s="181">
        <v>181915</v>
      </c>
      <c r="C52" s="181">
        <v>151422</v>
      </c>
      <c r="D52" s="181">
        <v>82432</v>
      </c>
      <c r="E52" s="181">
        <v>46536</v>
      </c>
      <c r="F52" s="181">
        <v>27628</v>
      </c>
      <c r="G52" s="181">
        <v>8945</v>
      </c>
      <c r="H52" s="181">
        <v>10700</v>
      </c>
      <c r="I52" s="181">
        <v>6890</v>
      </c>
      <c r="J52" s="181">
        <v>2330</v>
      </c>
      <c r="K52" s="181">
        <v>1282</v>
      </c>
      <c r="L52" s="181">
        <v>2778</v>
      </c>
      <c r="M52" s="182">
        <v>317833</v>
      </c>
    </row>
    <row r="53" spans="1:13" ht="15">
      <c r="A53" s="128">
        <v>201801</v>
      </c>
      <c r="B53" s="181">
        <v>183794</v>
      </c>
      <c r="C53" s="181">
        <v>151119</v>
      </c>
      <c r="D53" s="181">
        <v>82681</v>
      </c>
      <c r="E53" s="181">
        <v>45974</v>
      </c>
      <c r="F53" s="181">
        <v>28440</v>
      </c>
      <c r="G53" s="181">
        <v>9066</v>
      </c>
      <c r="H53" s="181">
        <v>10671</v>
      </c>
      <c r="I53" s="181">
        <v>7887</v>
      </c>
      <c r="J53" s="181">
        <v>2425</v>
      </c>
      <c r="K53" s="181">
        <v>1334</v>
      </c>
      <c r="L53" s="181">
        <v>2736</v>
      </c>
      <c r="M53" s="182">
        <v>319562</v>
      </c>
    </row>
    <row r="54" spans="1:13" ht="15">
      <c r="A54" s="128">
        <v>201802</v>
      </c>
      <c r="B54" s="181">
        <v>184137</v>
      </c>
      <c r="C54" s="181">
        <v>150595</v>
      </c>
      <c r="D54" s="181">
        <v>82425</v>
      </c>
      <c r="E54" s="181">
        <v>46335</v>
      </c>
      <c r="F54" s="181">
        <v>27279</v>
      </c>
      <c r="G54" s="181">
        <v>9039</v>
      </c>
      <c r="H54" s="181">
        <v>10657</v>
      </c>
      <c r="I54" s="181">
        <v>6737</v>
      </c>
      <c r="J54" s="181">
        <v>2361</v>
      </c>
      <c r="K54" s="181">
        <v>1304</v>
      </c>
      <c r="L54" s="181">
        <v>2691</v>
      </c>
      <c r="M54" s="182">
        <v>319571</v>
      </c>
    </row>
    <row r="55" spans="1:13" ht="15">
      <c r="A55" s="128">
        <v>201803</v>
      </c>
      <c r="B55" s="181">
        <v>184081</v>
      </c>
      <c r="C55" s="181">
        <v>149915</v>
      </c>
      <c r="D55" s="181">
        <v>81957</v>
      </c>
      <c r="E55" s="181">
        <v>46147</v>
      </c>
      <c r="F55" s="181">
        <v>27039</v>
      </c>
      <c r="G55" s="181">
        <v>8866</v>
      </c>
      <c r="H55" s="181">
        <v>10605</v>
      </c>
      <c r="I55" s="181">
        <v>6639</v>
      </c>
      <c r="J55" s="181">
        <v>2375</v>
      </c>
      <c r="K55" s="181">
        <v>1299</v>
      </c>
      <c r="L55" s="181">
        <v>2681</v>
      </c>
      <c r="M55" s="182">
        <v>318729</v>
      </c>
    </row>
    <row r="56" spans="1:13" ht="15">
      <c r="A56" s="128">
        <v>201804</v>
      </c>
      <c r="B56" s="181">
        <v>184318</v>
      </c>
      <c r="C56" s="181">
        <v>149661</v>
      </c>
      <c r="D56" s="181">
        <v>82231</v>
      </c>
      <c r="E56" s="181">
        <v>45791</v>
      </c>
      <c r="F56" s="181">
        <v>27133</v>
      </c>
      <c r="G56" s="181">
        <v>8691</v>
      </c>
      <c r="H56" s="181">
        <v>10604</v>
      </c>
      <c r="I56" s="181">
        <v>6628</v>
      </c>
      <c r="J56" s="181">
        <v>2417</v>
      </c>
      <c r="K56" s="181">
        <v>1302</v>
      </c>
      <c r="L56" s="181">
        <v>2645</v>
      </c>
      <c r="M56" s="182">
        <v>318992</v>
      </c>
    </row>
    <row r="57" spans="1:13" ht="15">
      <c r="A57" s="128">
        <v>201805</v>
      </c>
      <c r="B57" s="181">
        <v>184117</v>
      </c>
      <c r="C57" s="181">
        <v>149461</v>
      </c>
      <c r="D57" s="181">
        <v>82502</v>
      </c>
      <c r="E57" s="181">
        <v>45387</v>
      </c>
      <c r="F57" s="181">
        <v>27212</v>
      </c>
      <c r="G57" s="181">
        <v>8630</v>
      </c>
      <c r="H57" s="181">
        <v>10627</v>
      </c>
      <c r="I57" s="181">
        <v>6668</v>
      </c>
      <c r="J57" s="181">
        <v>2401</v>
      </c>
      <c r="K57" s="181">
        <v>1291</v>
      </c>
      <c r="L57" s="181">
        <v>2672</v>
      </c>
      <c r="M57" s="182">
        <v>319365</v>
      </c>
    </row>
    <row r="58" spans="1:13" ht="15">
      <c r="A58" s="128">
        <v>201806</v>
      </c>
      <c r="B58" s="181">
        <v>183966</v>
      </c>
      <c r="C58" s="181">
        <v>149382</v>
      </c>
      <c r="D58" s="181">
        <v>82749</v>
      </c>
      <c r="E58" s="181">
        <v>45329</v>
      </c>
      <c r="F58" s="181">
        <v>27062</v>
      </c>
      <c r="G58" s="181">
        <v>8743</v>
      </c>
      <c r="H58" s="181">
        <v>10625</v>
      </c>
      <c r="I58" s="181">
        <v>6699</v>
      </c>
      <c r="J58" s="181">
        <v>2452</v>
      </c>
      <c r="K58" s="181">
        <v>1331</v>
      </c>
      <c r="L58" s="181">
        <v>2652</v>
      </c>
      <c r="M58" s="182">
        <v>319731</v>
      </c>
    </row>
    <row r="59" spans="1:13" ht="15">
      <c r="A59" s="128">
        <v>201807</v>
      </c>
      <c r="B59" s="181">
        <v>184311</v>
      </c>
      <c r="C59" s="181">
        <v>150198</v>
      </c>
      <c r="D59" s="181">
        <v>82655</v>
      </c>
      <c r="E59" s="181">
        <v>45535</v>
      </c>
      <c r="F59" s="181">
        <v>27014</v>
      </c>
      <c r="G59" s="181">
        <v>8965</v>
      </c>
      <c r="H59" s="181">
        <v>10517</v>
      </c>
      <c r="I59" s="181">
        <v>6700</v>
      </c>
      <c r="J59" s="181">
        <v>2441</v>
      </c>
      <c r="K59" s="181">
        <v>1335</v>
      </c>
      <c r="L59" s="181">
        <v>2653</v>
      </c>
      <c r="M59" s="182">
        <v>320296</v>
      </c>
    </row>
    <row r="60" spans="1:13" ht="15">
      <c r="A60" s="128">
        <v>201808</v>
      </c>
      <c r="B60" s="181">
        <v>184686</v>
      </c>
      <c r="C60" s="181">
        <v>150638</v>
      </c>
      <c r="D60" s="181">
        <v>82626</v>
      </c>
      <c r="E60" s="181">
        <v>46011</v>
      </c>
      <c r="F60" s="181">
        <v>27194</v>
      </c>
      <c r="G60" s="181">
        <v>9205</v>
      </c>
      <c r="H60" s="181">
        <v>10594</v>
      </c>
      <c r="I60" s="181">
        <v>6750</v>
      </c>
      <c r="J60" s="181">
        <v>2454</v>
      </c>
      <c r="K60" s="181">
        <v>1330</v>
      </c>
      <c r="L60" s="181">
        <v>2646</v>
      </c>
      <c r="M60" s="182">
        <v>320847</v>
      </c>
    </row>
    <row r="61" spans="1:13" ht="15">
      <c r="A61" s="128">
        <v>201809</v>
      </c>
      <c r="B61" s="181">
        <v>184437</v>
      </c>
      <c r="C61" s="181">
        <v>150561</v>
      </c>
      <c r="D61" s="181">
        <v>82678</v>
      </c>
      <c r="E61" s="181">
        <v>45596</v>
      </c>
      <c r="F61" s="181">
        <v>27179</v>
      </c>
      <c r="G61" s="181">
        <v>8825</v>
      </c>
      <c r="H61" s="181">
        <v>10657</v>
      </c>
      <c r="I61" s="181">
        <v>6804</v>
      </c>
      <c r="J61" s="181">
        <v>2466</v>
      </c>
      <c r="K61" s="181">
        <v>1316</v>
      </c>
      <c r="L61" s="181">
        <v>2623</v>
      </c>
      <c r="M61" s="182">
        <v>320909</v>
      </c>
    </row>
    <row r="62" spans="1:13" ht="15">
      <c r="A62" s="128">
        <v>201810</v>
      </c>
      <c r="B62" s="181">
        <v>186469</v>
      </c>
      <c r="C62" s="181">
        <v>150780</v>
      </c>
      <c r="D62" s="181">
        <v>82719</v>
      </c>
      <c r="E62" s="181">
        <v>46007</v>
      </c>
      <c r="F62" s="181">
        <v>28178</v>
      </c>
      <c r="G62" s="181">
        <v>9024</v>
      </c>
      <c r="H62" s="181">
        <v>10728</v>
      </c>
      <c r="I62" s="181">
        <v>6979</v>
      </c>
      <c r="J62" s="181">
        <v>2479</v>
      </c>
      <c r="K62" s="181">
        <v>1332</v>
      </c>
      <c r="L62" s="181">
        <v>2649</v>
      </c>
      <c r="M62" s="182">
        <v>322320</v>
      </c>
    </row>
    <row r="63" spans="1:13" ht="15">
      <c r="A63" s="128">
        <v>201811</v>
      </c>
      <c r="B63" s="181">
        <v>187495</v>
      </c>
      <c r="C63" s="181">
        <v>151337</v>
      </c>
      <c r="D63" s="181">
        <v>82854</v>
      </c>
      <c r="E63" s="181">
        <v>46010</v>
      </c>
      <c r="F63" s="181">
        <v>28014</v>
      </c>
      <c r="G63" s="181">
        <v>9122</v>
      </c>
      <c r="H63" s="181">
        <v>10779</v>
      </c>
      <c r="I63" s="181">
        <v>6961</v>
      </c>
      <c r="J63" s="181">
        <v>2523</v>
      </c>
      <c r="K63" s="181">
        <v>1336</v>
      </c>
      <c r="L63" s="181">
        <v>2653</v>
      </c>
      <c r="M63" s="182">
        <v>323396</v>
      </c>
    </row>
    <row r="64" spans="1:13" ht="15">
      <c r="A64" s="128">
        <v>201812</v>
      </c>
      <c r="B64" s="181">
        <v>187039</v>
      </c>
      <c r="C64" s="181">
        <v>151025</v>
      </c>
      <c r="D64" s="181">
        <v>82240</v>
      </c>
      <c r="E64" s="181">
        <v>45945</v>
      </c>
      <c r="F64" s="181">
        <v>27890</v>
      </c>
      <c r="G64" s="181">
        <v>9139</v>
      </c>
      <c r="H64" s="181">
        <v>10683</v>
      </c>
      <c r="I64" s="181">
        <v>6951</v>
      </c>
      <c r="J64" s="181">
        <v>2518</v>
      </c>
      <c r="K64" s="181">
        <v>1331</v>
      </c>
      <c r="L64" s="181">
        <v>2774</v>
      </c>
      <c r="M64" s="182">
        <v>322295</v>
      </c>
    </row>
    <row r="65" spans="1:13" ht="15">
      <c r="A65" s="128">
        <v>201901</v>
      </c>
      <c r="B65" s="181">
        <v>197308</v>
      </c>
      <c r="C65" s="181">
        <v>151741</v>
      </c>
      <c r="D65" s="181">
        <v>82865</v>
      </c>
      <c r="E65" s="181">
        <v>45886</v>
      </c>
      <c r="F65" s="181">
        <v>27872</v>
      </c>
      <c r="G65" s="181">
        <v>9162</v>
      </c>
      <c r="H65" s="181">
        <v>10666</v>
      </c>
      <c r="I65" s="181">
        <v>6952</v>
      </c>
      <c r="J65" s="181">
        <v>2485</v>
      </c>
      <c r="K65" s="181">
        <v>1332</v>
      </c>
      <c r="L65" s="181">
        <v>2779</v>
      </c>
      <c r="M65" s="182">
        <v>326050</v>
      </c>
    </row>
    <row r="66" spans="1:13" ht="15">
      <c r="A66" s="128">
        <v>201902</v>
      </c>
      <c r="B66" s="181">
        <v>198145</v>
      </c>
      <c r="C66" s="181">
        <v>151880</v>
      </c>
      <c r="D66" s="181">
        <v>83004</v>
      </c>
      <c r="E66" s="181">
        <v>45657</v>
      </c>
      <c r="F66" s="181">
        <v>27827</v>
      </c>
      <c r="G66" s="181">
        <v>9107</v>
      </c>
      <c r="H66" s="181">
        <v>10773</v>
      </c>
      <c r="I66" s="181">
        <v>6915</v>
      </c>
      <c r="J66" s="181">
        <v>2511</v>
      </c>
      <c r="K66" s="181">
        <v>1325</v>
      </c>
      <c r="L66" s="181">
        <v>2741</v>
      </c>
      <c r="M66" s="182">
        <v>326886</v>
      </c>
    </row>
    <row r="67" spans="1:13" ht="15">
      <c r="A67" s="128">
        <v>201903</v>
      </c>
      <c r="B67" s="181">
        <v>197310</v>
      </c>
      <c r="C67" s="181">
        <v>151566</v>
      </c>
      <c r="D67" s="181">
        <v>83073</v>
      </c>
      <c r="E67" s="181">
        <v>45039</v>
      </c>
      <c r="F67" s="181">
        <v>27790</v>
      </c>
      <c r="G67" s="181">
        <v>8794</v>
      </c>
      <c r="H67" s="181">
        <v>10731</v>
      </c>
      <c r="I67" s="181">
        <v>6910</v>
      </c>
      <c r="J67" s="181">
        <v>2521</v>
      </c>
      <c r="K67" s="181">
        <v>1331</v>
      </c>
      <c r="L67" s="181">
        <v>2679</v>
      </c>
      <c r="M67" s="182">
        <v>325717</v>
      </c>
    </row>
    <row r="68" spans="1:13" ht="15">
      <c r="A68" s="128">
        <v>201904</v>
      </c>
      <c r="B68" s="181">
        <v>199028</v>
      </c>
      <c r="C68" s="181">
        <v>151870</v>
      </c>
      <c r="D68" s="181">
        <v>83005</v>
      </c>
      <c r="E68" s="181">
        <v>43247</v>
      </c>
      <c r="F68" s="181">
        <v>30016</v>
      </c>
      <c r="G68" s="181">
        <v>8768</v>
      </c>
      <c r="H68" s="181">
        <v>10893</v>
      </c>
      <c r="I68" s="181">
        <v>6902</v>
      </c>
      <c r="J68" s="181">
        <v>2597</v>
      </c>
      <c r="K68" s="181">
        <v>1326</v>
      </c>
      <c r="L68" s="181">
        <v>2655</v>
      </c>
      <c r="M68" s="182">
        <v>327455</v>
      </c>
    </row>
    <row r="69" spans="1:13" ht="15">
      <c r="A69" s="128">
        <v>201905</v>
      </c>
      <c r="B69" s="181">
        <v>199524</v>
      </c>
      <c r="C69" s="181">
        <v>152526</v>
      </c>
      <c r="D69" s="181">
        <v>82520</v>
      </c>
      <c r="E69" s="181">
        <v>43225</v>
      </c>
      <c r="F69" s="181">
        <v>29924</v>
      </c>
      <c r="G69" s="181">
        <v>8715</v>
      </c>
      <c r="H69" s="181">
        <v>10952</v>
      </c>
      <c r="I69" s="181">
        <v>6937</v>
      </c>
      <c r="J69" s="181">
        <v>2658</v>
      </c>
      <c r="K69" s="181">
        <v>1359</v>
      </c>
      <c r="L69" s="181">
        <v>2634</v>
      </c>
      <c r="M69" s="182">
        <v>328009</v>
      </c>
    </row>
    <row r="70" spans="1:13" ht="15">
      <c r="A70" s="128">
        <v>201906</v>
      </c>
      <c r="B70" s="181">
        <v>199693</v>
      </c>
      <c r="C70" s="181">
        <v>152398</v>
      </c>
      <c r="D70" s="181">
        <v>82675</v>
      </c>
      <c r="E70" s="181">
        <v>43191</v>
      </c>
      <c r="F70" s="181">
        <v>29860</v>
      </c>
      <c r="G70" s="181">
        <v>8520</v>
      </c>
      <c r="H70" s="181">
        <v>10943</v>
      </c>
      <c r="I70" s="181">
        <v>6929</v>
      </c>
      <c r="J70" s="181">
        <v>2664</v>
      </c>
      <c r="K70" s="181">
        <v>1355</v>
      </c>
      <c r="L70" s="181">
        <v>2638</v>
      </c>
      <c r="M70" s="182">
        <v>328150</v>
      </c>
    </row>
    <row r="71" spans="1:13" ht="15">
      <c r="A71" s="128">
        <v>201907</v>
      </c>
      <c r="B71" s="181">
        <v>200033</v>
      </c>
      <c r="C71" s="181">
        <v>152989</v>
      </c>
      <c r="D71" s="181">
        <v>82927</v>
      </c>
      <c r="E71" s="181">
        <v>43667</v>
      </c>
      <c r="F71" s="181">
        <v>29749</v>
      </c>
      <c r="G71" s="181">
        <v>8694</v>
      </c>
      <c r="H71" s="181">
        <v>10796</v>
      </c>
      <c r="I71" s="181">
        <v>6949</v>
      </c>
      <c r="J71" s="181">
        <v>2681</v>
      </c>
      <c r="K71" s="181">
        <v>1374</v>
      </c>
      <c r="L71" s="181">
        <v>2631</v>
      </c>
      <c r="M71" s="182">
        <v>328638</v>
      </c>
    </row>
    <row r="72" spans="1:13" ht="15">
      <c r="A72" s="128">
        <v>201908</v>
      </c>
      <c r="B72" s="181">
        <v>200455</v>
      </c>
      <c r="C72" s="181">
        <v>153418</v>
      </c>
      <c r="D72" s="181">
        <v>82807</v>
      </c>
      <c r="E72" s="181">
        <v>44027</v>
      </c>
      <c r="F72" s="181">
        <v>29688</v>
      </c>
      <c r="G72" s="181">
        <v>8772</v>
      </c>
      <c r="H72" s="181">
        <v>10782</v>
      </c>
      <c r="I72" s="181">
        <v>6984</v>
      </c>
      <c r="J72" s="181">
        <v>2707</v>
      </c>
      <c r="K72" s="181">
        <v>1392</v>
      </c>
      <c r="L72" s="181">
        <v>2649</v>
      </c>
      <c r="M72" s="182">
        <v>329116</v>
      </c>
    </row>
    <row r="73" spans="1:13" ht="15">
      <c r="A73" s="128">
        <v>201909</v>
      </c>
      <c r="B73" s="181">
        <v>200975</v>
      </c>
      <c r="C73" s="181">
        <v>153840</v>
      </c>
      <c r="D73" s="181">
        <v>83051</v>
      </c>
      <c r="E73" s="181">
        <v>44259</v>
      </c>
      <c r="F73" s="181">
        <v>29895</v>
      </c>
      <c r="G73" s="181">
        <v>8828</v>
      </c>
      <c r="H73" s="181">
        <v>10881</v>
      </c>
      <c r="I73" s="181">
        <v>7035</v>
      </c>
      <c r="J73" s="181">
        <v>2714</v>
      </c>
      <c r="K73" s="181">
        <v>1393</v>
      </c>
      <c r="L73" s="181">
        <v>2686</v>
      </c>
      <c r="M73" s="182">
        <v>329801</v>
      </c>
    </row>
    <row r="74" spans="1:13" ht="15">
      <c r="A74" s="128">
        <v>201910</v>
      </c>
      <c r="B74" s="181">
        <v>200498</v>
      </c>
      <c r="C74" s="181">
        <v>153858</v>
      </c>
      <c r="D74" s="181">
        <v>82901</v>
      </c>
      <c r="E74" s="181">
        <v>44297</v>
      </c>
      <c r="F74" s="181">
        <v>29764</v>
      </c>
      <c r="G74" s="181">
        <v>8884</v>
      </c>
      <c r="H74" s="181">
        <v>10906</v>
      </c>
      <c r="I74" s="181">
        <v>6999</v>
      </c>
      <c r="J74" s="181">
        <v>2733</v>
      </c>
      <c r="K74" s="181">
        <v>1381</v>
      </c>
      <c r="L74" s="181">
        <v>2806</v>
      </c>
      <c r="M74" s="182">
        <v>329786</v>
      </c>
    </row>
    <row r="75" spans="1:13" ht="15">
      <c r="A75" s="128">
        <v>201911</v>
      </c>
      <c r="B75" s="181">
        <v>201201</v>
      </c>
      <c r="C75" s="181">
        <v>154268</v>
      </c>
      <c r="D75" s="181">
        <v>82685</v>
      </c>
      <c r="E75" s="181">
        <v>44112</v>
      </c>
      <c r="F75" s="181">
        <v>29762</v>
      </c>
      <c r="G75" s="181">
        <v>8801</v>
      </c>
      <c r="H75" s="181">
        <v>11011</v>
      </c>
      <c r="I75" s="181">
        <v>6968</v>
      </c>
      <c r="J75" s="181">
        <v>2727</v>
      </c>
      <c r="K75" s="181">
        <v>1386</v>
      </c>
      <c r="L75" s="181">
        <v>2842</v>
      </c>
      <c r="M75" s="182">
        <v>330183</v>
      </c>
    </row>
    <row r="76" spans="1:13" ht="15">
      <c r="A76" s="128">
        <v>201912</v>
      </c>
      <c r="B76" s="181">
        <v>201276</v>
      </c>
      <c r="C76" s="181">
        <v>154703</v>
      </c>
      <c r="D76" s="181">
        <v>82319</v>
      </c>
      <c r="E76" s="181">
        <v>44336</v>
      </c>
      <c r="F76" s="181">
        <v>29691</v>
      </c>
      <c r="G76" s="181">
        <v>8742</v>
      </c>
      <c r="H76" s="181">
        <v>10921</v>
      </c>
      <c r="I76" s="181">
        <v>6893</v>
      </c>
      <c r="J76" s="181">
        <v>2759</v>
      </c>
      <c r="K76" s="181">
        <v>1380</v>
      </c>
      <c r="L76" s="181">
        <v>2881</v>
      </c>
      <c r="M76" s="182">
        <v>330026</v>
      </c>
    </row>
    <row r="77" spans="1:13" ht="15">
      <c r="A77" s="128">
        <v>202001</v>
      </c>
      <c r="B77" s="181">
        <v>202441</v>
      </c>
      <c r="C77" s="181">
        <v>154744</v>
      </c>
      <c r="D77" s="181">
        <v>82444</v>
      </c>
      <c r="E77" s="181">
        <v>44529</v>
      </c>
      <c r="F77" s="181">
        <v>29704</v>
      </c>
      <c r="G77" s="181">
        <v>8753</v>
      </c>
      <c r="H77" s="181">
        <v>10911</v>
      </c>
      <c r="I77" s="181">
        <v>6863</v>
      </c>
      <c r="J77" s="181">
        <v>2758</v>
      </c>
      <c r="K77" s="181">
        <v>1377</v>
      </c>
      <c r="L77" s="181">
        <v>2679</v>
      </c>
      <c r="M77" s="182">
        <v>330468</v>
      </c>
    </row>
    <row r="78" spans="1:13" ht="15">
      <c r="A78" s="128">
        <v>202002</v>
      </c>
      <c r="B78" s="181">
        <v>202887</v>
      </c>
      <c r="C78" s="181">
        <v>153835</v>
      </c>
      <c r="D78" s="181">
        <v>82435</v>
      </c>
      <c r="E78" s="181">
        <v>44311</v>
      </c>
      <c r="F78" s="181">
        <v>29493</v>
      </c>
      <c r="G78" s="181">
        <v>8528</v>
      </c>
      <c r="H78" s="181">
        <v>10904</v>
      </c>
      <c r="I78" s="181">
        <v>6827</v>
      </c>
      <c r="J78" s="181">
        <v>2859</v>
      </c>
      <c r="K78" s="181">
        <v>1398</v>
      </c>
      <c r="L78" s="181">
        <v>2649</v>
      </c>
      <c r="M78" s="182">
        <v>330378</v>
      </c>
    </row>
    <row r="79" spans="1:13" ht="15">
      <c r="A79" s="128">
        <v>202003</v>
      </c>
      <c r="B79" s="181">
        <v>203199</v>
      </c>
      <c r="C79" s="181">
        <v>153351</v>
      </c>
      <c r="D79" s="181">
        <v>82318</v>
      </c>
      <c r="E79" s="181">
        <v>45158</v>
      </c>
      <c r="F79" s="181">
        <v>29130</v>
      </c>
      <c r="G79" s="181">
        <v>8004</v>
      </c>
      <c r="H79" s="181">
        <v>10622</v>
      </c>
      <c r="I79" s="181">
        <v>6754</v>
      </c>
      <c r="J79" s="181">
        <v>2915</v>
      </c>
      <c r="K79" s="181">
        <v>1413</v>
      </c>
      <c r="L79" s="181">
        <v>2613</v>
      </c>
      <c r="M79" s="182">
        <v>330256</v>
      </c>
    </row>
    <row r="80" spans="1:13" ht="15">
      <c r="A80" s="128">
        <v>202004</v>
      </c>
      <c r="B80" s="181">
        <v>201869</v>
      </c>
      <c r="C80" s="181">
        <v>151429</v>
      </c>
      <c r="D80" s="181">
        <v>80252</v>
      </c>
      <c r="E80" s="181">
        <v>45298</v>
      </c>
      <c r="F80" s="181">
        <v>28121</v>
      </c>
      <c r="G80" s="181">
        <v>7189</v>
      </c>
      <c r="H80" s="181">
        <v>9984</v>
      </c>
      <c r="I80" s="181">
        <v>6454</v>
      </c>
      <c r="J80" s="181">
        <v>2898</v>
      </c>
      <c r="K80" s="181">
        <v>1382</v>
      </c>
      <c r="L80" s="181">
        <v>2464</v>
      </c>
      <c r="M80" s="182">
        <v>325966</v>
      </c>
    </row>
    <row r="81" spans="1:13" ht="15">
      <c r="A81" s="128">
        <v>202005</v>
      </c>
      <c r="B81" s="181">
        <v>201222</v>
      </c>
      <c r="C81" s="181">
        <v>149424</v>
      </c>
      <c r="D81" s="181">
        <v>79068</v>
      </c>
      <c r="E81" s="181">
        <v>45030</v>
      </c>
      <c r="F81" s="181">
        <v>27408</v>
      </c>
      <c r="G81" s="181">
        <v>6634</v>
      </c>
      <c r="H81" s="181">
        <v>9390</v>
      </c>
      <c r="I81" s="181">
        <v>6327</v>
      </c>
      <c r="J81" s="181">
        <v>2886</v>
      </c>
      <c r="K81" s="181">
        <v>1386</v>
      </c>
      <c r="L81" s="181">
        <v>2397</v>
      </c>
      <c r="M81" s="182">
        <v>323356</v>
      </c>
    </row>
    <row r="82" spans="1:13" ht="15">
      <c r="A82" s="128">
        <v>202006</v>
      </c>
      <c r="B82" s="181">
        <v>201719</v>
      </c>
      <c r="C82" s="181">
        <v>148794</v>
      </c>
      <c r="D82" s="181">
        <v>78883</v>
      </c>
      <c r="E82" s="181">
        <v>44874</v>
      </c>
      <c r="F82" s="181">
        <v>26928</v>
      </c>
      <c r="G82" s="181">
        <v>6555</v>
      </c>
      <c r="H82" s="181">
        <v>9148</v>
      </c>
      <c r="I82" s="181">
        <v>6095</v>
      </c>
      <c r="J82" s="181">
        <v>2892</v>
      </c>
      <c r="K82" s="181">
        <v>1380</v>
      </c>
      <c r="L82" s="181">
        <v>2344</v>
      </c>
      <c r="M82" s="182">
        <v>322959</v>
      </c>
    </row>
    <row r="83" spans="1:13" ht="15">
      <c r="A83" s="128">
        <v>202007</v>
      </c>
      <c r="B83" s="181">
        <v>202081</v>
      </c>
      <c r="C83" s="181">
        <v>148703</v>
      </c>
      <c r="D83" s="181">
        <v>79107</v>
      </c>
      <c r="E83" s="181">
        <v>45128</v>
      </c>
      <c r="F83" s="181">
        <v>26641</v>
      </c>
      <c r="G83" s="181">
        <v>6464</v>
      </c>
      <c r="H83" s="181">
        <v>8839</v>
      </c>
      <c r="I83" s="181">
        <v>6120</v>
      </c>
      <c r="J83" s="181">
        <v>2914</v>
      </c>
      <c r="K83" s="181">
        <v>1375</v>
      </c>
      <c r="L83" s="181">
        <v>2296</v>
      </c>
      <c r="M83" s="182">
        <v>323172</v>
      </c>
    </row>
    <row r="84" spans="1:13" ht="15">
      <c r="A84" s="128">
        <v>202008</v>
      </c>
      <c r="B84" s="181">
        <v>202351</v>
      </c>
      <c r="C84" s="181">
        <v>148918</v>
      </c>
      <c r="D84" s="181">
        <v>78930</v>
      </c>
      <c r="E84" s="181">
        <v>45339</v>
      </c>
      <c r="F84" s="181">
        <v>26496</v>
      </c>
      <c r="G84" s="181">
        <v>6534</v>
      </c>
      <c r="H84" s="181">
        <v>8552</v>
      </c>
      <c r="I84" s="181">
        <v>6172</v>
      </c>
      <c r="J84" s="181">
        <v>2941</v>
      </c>
      <c r="K84" s="181">
        <v>1369</v>
      </c>
      <c r="L84" s="181">
        <v>2255</v>
      </c>
      <c r="M84" s="182">
        <v>323373</v>
      </c>
    </row>
    <row r="85" spans="1:13" ht="15">
      <c r="A85" s="128">
        <v>202009</v>
      </c>
      <c r="B85" s="181">
        <v>204328</v>
      </c>
      <c r="C85" s="181">
        <v>148805</v>
      </c>
      <c r="D85" s="181">
        <v>79268</v>
      </c>
      <c r="E85" s="181">
        <v>45875</v>
      </c>
      <c r="F85" s="181">
        <v>26939</v>
      </c>
      <c r="G85" s="181">
        <v>7023</v>
      </c>
      <c r="H85" s="181">
        <v>8802</v>
      </c>
      <c r="I85" s="181">
        <v>6567</v>
      </c>
      <c r="J85" s="181">
        <v>3300</v>
      </c>
      <c r="K85" s="181">
        <v>1808</v>
      </c>
      <c r="L85" s="181">
        <v>2690</v>
      </c>
      <c r="M85" s="182">
        <v>324577</v>
      </c>
    </row>
    <row r="86" spans="1:13" ht="15">
      <c r="A86" s="128">
        <v>202010</v>
      </c>
      <c r="B86" s="181">
        <v>205379</v>
      </c>
      <c r="C86" s="181">
        <v>148287</v>
      </c>
      <c r="D86" s="181">
        <v>79363</v>
      </c>
      <c r="E86" s="181">
        <v>45637</v>
      </c>
      <c r="F86" s="181">
        <v>26384</v>
      </c>
      <c r="G86" s="181">
        <v>7290</v>
      </c>
      <c r="H86" s="181">
        <v>8817</v>
      </c>
      <c r="I86" s="181">
        <v>6522</v>
      </c>
      <c r="J86" s="181">
        <v>3292</v>
      </c>
      <c r="K86" s="181">
        <v>1818</v>
      </c>
      <c r="L86" s="181">
        <v>2634</v>
      </c>
      <c r="M86" s="182">
        <v>325197</v>
      </c>
    </row>
    <row r="87" spans="1:13" ht="15">
      <c r="A87" s="128">
        <v>202011</v>
      </c>
      <c r="B87" s="181">
        <v>205839</v>
      </c>
      <c r="C87" s="181">
        <v>148183</v>
      </c>
      <c r="D87" s="181">
        <v>78938</v>
      </c>
      <c r="E87" s="181">
        <v>45782</v>
      </c>
      <c r="F87" s="181">
        <v>26075</v>
      </c>
      <c r="G87" s="181">
        <v>7127</v>
      </c>
      <c r="H87" s="181">
        <v>8684</v>
      </c>
      <c r="I87" s="181">
        <v>6468</v>
      </c>
      <c r="J87" s="181">
        <v>3211</v>
      </c>
      <c r="K87" s="181">
        <v>1815</v>
      </c>
      <c r="L87" s="181">
        <v>2342</v>
      </c>
      <c r="M87" s="182">
        <v>324939</v>
      </c>
    </row>
    <row r="88" spans="1:13" ht="15">
      <c r="A88" s="128">
        <v>202012</v>
      </c>
      <c r="B88" s="181">
        <v>205465</v>
      </c>
      <c r="C88" s="181">
        <v>147435</v>
      </c>
      <c r="D88" s="181">
        <v>77424</v>
      </c>
      <c r="E88" s="181">
        <v>46098</v>
      </c>
      <c r="F88" s="181">
        <v>25505</v>
      </c>
      <c r="G88" s="181">
        <v>7329</v>
      </c>
      <c r="H88" s="181">
        <v>8401</v>
      </c>
      <c r="I88" s="181">
        <v>6263</v>
      </c>
      <c r="J88" s="181">
        <v>3210</v>
      </c>
      <c r="K88" s="181">
        <v>1809</v>
      </c>
      <c r="L88" s="181">
        <v>2320</v>
      </c>
      <c r="M88" s="182">
        <v>322865</v>
      </c>
    </row>
    <row r="89" spans="1:13" ht="15">
      <c r="A89" s="128">
        <v>202101</v>
      </c>
      <c r="B89" s="181">
        <v>205158</v>
      </c>
      <c r="C89" s="181">
        <v>146111</v>
      </c>
      <c r="D89" s="181">
        <v>76422</v>
      </c>
      <c r="E89" s="181">
        <v>45969</v>
      </c>
      <c r="F89" s="181">
        <v>25183</v>
      </c>
      <c r="G89" s="181">
        <v>7295</v>
      </c>
      <c r="H89" s="181">
        <v>8032</v>
      </c>
      <c r="I89" s="181">
        <v>6113</v>
      </c>
      <c r="J89" s="181">
        <v>3210</v>
      </c>
      <c r="K89" s="181">
        <v>1827</v>
      </c>
      <c r="L89" s="181">
        <v>2276</v>
      </c>
      <c r="M89" s="182">
        <v>321320</v>
      </c>
    </row>
    <row r="90" spans="1:13" ht="15">
      <c r="A90" s="128">
        <v>202102</v>
      </c>
      <c r="B90" s="181">
        <v>205210</v>
      </c>
      <c r="C90" s="181">
        <v>145712</v>
      </c>
      <c r="D90" s="181">
        <v>76934</v>
      </c>
      <c r="E90" s="181">
        <v>45637</v>
      </c>
      <c r="F90" s="181">
        <v>25004</v>
      </c>
      <c r="G90" s="181">
        <v>7035</v>
      </c>
      <c r="H90" s="181">
        <v>7792</v>
      </c>
      <c r="I90" s="181">
        <v>6049</v>
      </c>
      <c r="J90" s="181">
        <v>3216</v>
      </c>
      <c r="K90" s="181">
        <v>1831</v>
      </c>
      <c r="L90" s="181">
        <v>2220</v>
      </c>
      <c r="M90" s="182">
        <v>321599</v>
      </c>
    </row>
    <row r="91" spans="1:13" ht="15">
      <c r="A91" s="128">
        <v>202103</v>
      </c>
      <c r="B91" s="181">
        <v>204797</v>
      </c>
      <c r="C91" s="181">
        <v>143751</v>
      </c>
      <c r="D91" s="181">
        <v>77745</v>
      </c>
      <c r="E91" s="181">
        <v>45778</v>
      </c>
      <c r="F91" s="181">
        <v>24720</v>
      </c>
      <c r="G91" s="181">
        <v>6471</v>
      </c>
      <c r="H91" s="181">
        <v>7235</v>
      </c>
      <c r="I91" s="181">
        <v>5695</v>
      </c>
      <c r="J91" s="181">
        <v>2875</v>
      </c>
      <c r="K91" s="181">
        <v>1418</v>
      </c>
      <c r="L91" s="181">
        <v>1721</v>
      </c>
      <c r="M91" s="182">
        <v>321755</v>
      </c>
    </row>
    <row r="92" spans="1:13" ht="15">
      <c r="A92" s="128">
        <v>202104</v>
      </c>
      <c r="B92" s="181">
        <v>205443</v>
      </c>
      <c r="C92" s="181">
        <v>144459</v>
      </c>
      <c r="D92" s="181">
        <v>78081</v>
      </c>
      <c r="E92" s="181">
        <v>45402</v>
      </c>
      <c r="F92" s="181">
        <v>24694</v>
      </c>
      <c r="G92" s="181">
        <v>6609</v>
      </c>
      <c r="H92" s="181">
        <v>7382</v>
      </c>
      <c r="I92" s="181">
        <v>5723</v>
      </c>
      <c r="J92" s="181">
        <v>2919</v>
      </c>
      <c r="K92" s="181">
        <v>1431</v>
      </c>
      <c r="L92" s="181">
        <v>1707</v>
      </c>
      <c r="M92" s="182">
        <v>322439</v>
      </c>
    </row>
    <row r="93" spans="1:13" ht="15">
      <c r="A93" s="128">
        <v>202105</v>
      </c>
      <c r="B93" s="181">
        <v>203432</v>
      </c>
      <c r="C93" s="181">
        <v>143370</v>
      </c>
      <c r="D93" s="181">
        <v>78563</v>
      </c>
      <c r="E93" s="181">
        <v>44883</v>
      </c>
      <c r="F93" s="181">
        <v>24658</v>
      </c>
      <c r="G93" s="181">
        <v>6740</v>
      </c>
      <c r="H93" s="181">
        <v>7572</v>
      </c>
      <c r="I93" s="181">
        <v>5726</v>
      </c>
      <c r="J93" s="181">
        <v>2948</v>
      </c>
      <c r="K93" s="181">
        <v>1475</v>
      </c>
      <c r="L93" s="181">
        <v>1684</v>
      </c>
      <c r="M93" s="182">
        <v>321284</v>
      </c>
    </row>
    <row r="94" spans="1:13" ht="15">
      <c r="A94" s="128">
        <v>202106</v>
      </c>
      <c r="B94" s="181">
        <v>204228</v>
      </c>
      <c r="C94" s="181">
        <v>144065</v>
      </c>
      <c r="D94" s="181">
        <v>79343</v>
      </c>
      <c r="E94" s="181">
        <v>45258</v>
      </c>
      <c r="F94" s="181">
        <v>24905</v>
      </c>
      <c r="G94" s="181">
        <v>6838</v>
      </c>
      <c r="H94" s="181">
        <v>7812</v>
      </c>
      <c r="I94" s="181">
        <v>5839</v>
      </c>
      <c r="J94" s="181">
        <v>2967</v>
      </c>
      <c r="K94" s="181">
        <v>1488</v>
      </c>
      <c r="L94" s="181">
        <v>1684</v>
      </c>
      <c r="M94" s="182">
        <v>323262</v>
      </c>
    </row>
    <row r="95" spans="1:13" ht="15">
      <c r="A95" s="128">
        <v>202107</v>
      </c>
      <c r="B95" s="181">
        <v>205002</v>
      </c>
      <c r="C95" s="181">
        <v>145302</v>
      </c>
      <c r="D95" s="181">
        <v>79650</v>
      </c>
      <c r="E95" s="181">
        <v>45724</v>
      </c>
      <c r="F95" s="181">
        <v>24882</v>
      </c>
      <c r="G95" s="181">
        <v>7146</v>
      </c>
      <c r="H95" s="181">
        <v>7872</v>
      </c>
      <c r="I95" s="181">
        <v>5893</v>
      </c>
      <c r="J95" s="181">
        <v>3007</v>
      </c>
      <c r="K95" s="181">
        <v>1488</v>
      </c>
      <c r="L95" s="181">
        <v>1676</v>
      </c>
      <c r="M95" s="182">
        <v>324575</v>
      </c>
    </row>
    <row r="96" spans="1:13" ht="15">
      <c r="A96" s="128">
        <v>202108</v>
      </c>
      <c r="B96" s="181">
        <v>205740</v>
      </c>
      <c r="C96" s="181">
        <v>146145</v>
      </c>
      <c r="D96" s="181">
        <v>79647</v>
      </c>
      <c r="E96" s="181">
        <v>46273</v>
      </c>
      <c r="F96" s="181">
        <v>24987</v>
      </c>
      <c r="G96" s="181">
        <v>7286</v>
      </c>
      <c r="H96" s="181">
        <v>7962</v>
      </c>
      <c r="I96" s="181">
        <v>5984</v>
      </c>
      <c r="J96" s="181">
        <v>3038</v>
      </c>
      <c r="K96" s="181">
        <v>1509</v>
      </c>
      <c r="L96" s="181">
        <v>1695</v>
      </c>
      <c r="M96" s="182">
        <v>325631</v>
      </c>
    </row>
    <row r="97" spans="1:13" ht="15">
      <c r="A97" s="128">
        <v>202109</v>
      </c>
      <c r="B97" s="181">
        <v>206703</v>
      </c>
      <c r="C97" s="181">
        <v>146928</v>
      </c>
      <c r="D97" s="181">
        <v>79894</v>
      </c>
      <c r="E97" s="181">
        <v>46345</v>
      </c>
      <c r="F97" s="181">
        <v>25153</v>
      </c>
      <c r="G97" s="181">
        <v>7467</v>
      </c>
      <c r="H97" s="181">
        <v>8362</v>
      </c>
      <c r="I97" s="181">
        <v>6142</v>
      </c>
      <c r="J97" s="181">
        <v>3056</v>
      </c>
      <c r="K97" s="181">
        <v>1511</v>
      </c>
      <c r="L97" s="181">
        <v>1709</v>
      </c>
      <c r="M97" s="182">
        <v>327033</v>
      </c>
    </row>
    <row r="98" spans="1:13" ht="15">
      <c r="A98" s="128">
        <v>202110</v>
      </c>
      <c r="B98" s="181">
        <v>207113</v>
      </c>
      <c r="C98" s="181">
        <v>147379</v>
      </c>
      <c r="D98" s="181">
        <v>79838</v>
      </c>
      <c r="E98" s="181">
        <v>46156</v>
      </c>
      <c r="F98" s="181">
        <v>25176</v>
      </c>
      <c r="G98" s="181">
        <v>7557</v>
      </c>
      <c r="H98" s="181">
        <v>8602</v>
      </c>
      <c r="I98" s="181">
        <v>6244</v>
      </c>
      <c r="J98" s="181">
        <v>3060</v>
      </c>
      <c r="K98" s="181">
        <v>1517</v>
      </c>
      <c r="L98" s="181">
        <v>1729</v>
      </c>
      <c r="M98" s="182">
        <v>327405</v>
      </c>
    </row>
    <row r="99" spans="1:13" ht="15">
      <c r="A99" s="128">
        <v>202111</v>
      </c>
      <c r="B99" s="181">
        <v>208462</v>
      </c>
      <c r="C99" s="181">
        <v>147879</v>
      </c>
      <c r="D99" s="181">
        <v>79705</v>
      </c>
      <c r="E99" s="181">
        <v>46360</v>
      </c>
      <c r="F99" s="181">
        <v>25401</v>
      </c>
      <c r="G99" s="181">
        <v>7705</v>
      </c>
      <c r="H99" s="181">
        <v>8928</v>
      </c>
      <c r="I99" s="181">
        <v>6346</v>
      </c>
      <c r="J99" s="181">
        <v>3070</v>
      </c>
      <c r="K99" s="181">
        <v>1546</v>
      </c>
      <c r="L99" s="181">
        <v>1724</v>
      </c>
      <c r="M99" s="182">
        <v>328562</v>
      </c>
    </row>
    <row r="100" spans="1:13" ht="15">
      <c r="A100" s="128">
        <v>202112</v>
      </c>
      <c r="B100" s="181">
        <v>209484</v>
      </c>
      <c r="C100" s="181">
        <v>148646</v>
      </c>
      <c r="D100" s="181">
        <v>79300</v>
      </c>
      <c r="E100" s="181">
        <v>46350</v>
      </c>
      <c r="F100" s="181">
        <v>25111</v>
      </c>
      <c r="G100" s="181">
        <v>7663</v>
      </c>
      <c r="H100" s="181">
        <v>8930</v>
      </c>
      <c r="I100" s="181">
        <v>6312</v>
      </c>
      <c r="J100" s="181">
        <v>3101</v>
      </c>
      <c r="K100" s="181">
        <v>1533</v>
      </c>
      <c r="L100" s="181">
        <v>1688</v>
      </c>
      <c r="M100" s="182">
        <v>329235</v>
      </c>
    </row>
    <row r="101" spans="1:13" ht="15">
      <c r="A101" s="128">
        <v>202201</v>
      </c>
      <c r="B101" s="181">
        <v>211140</v>
      </c>
      <c r="C101" s="181">
        <v>148504</v>
      </c>
      <c r="D101" s="181">
        <v>79297</v>
      </c>
      <c r="E101" s="181">
        <v>46698</v>
      </c>
      <c r="F101" s="181">
        <v>25388</v>
      </c>
      <c r="G101" s="181">
        <v>7637</v>
      </c>
      <c r="H101" s="181">
        <v>8792</v>
      </c>
      <c r="I101" s="181">
        <v>6319</v>
      </c>
      <c r="J101" s="181">
        <v>3135</v>
      </c>
      <c r="K101" s="181">
        <v>1527</v>
      </c>
      <c r="L101" s="181">
        <v>1503</v>
      </c>
      <c r="M101" s="182">
        <v>330116</v>
      </c>
    </row>
    <row r="102" spans="1:13" ht="15">
      <c r="A102" s="128">
        <v>202202</v>
      </c>
      <c r="B102" s="181">
        <v>210926</v>
      </c>
      <c r="C102" s="181">
        <v>148463</v>
      </c>
      <c r="D102" s="181">
        <v>79337</v>
      </c>
      <c r="E102" s="181">
        <v>46573</v>
      </c>
      <c r="F102" s="181">
        <v>25153</v>
      </c>
      <c r="G102" s="181">
        <v>7676</v>
      </c>
      <c r="H102" s="181">
        <v>8942</v>
      </c>
      <c r="I102" s="181">
        <v>6284</v>
      </c>
      <c r="J102" s="181">
        <v>3136</v>
      </c>
      <c r="K102" s="181">
        <v>1538</v>
      </c>
      <c r="L102" s="181">
        <v>1508</v>
      </c>
      <c r="M102" s="182">
        <v>330061</v>
      </c>
    </row>
    <row r="103" spans="1:13" ht="15">
      <c r="A103" s="128">
        <v>202203</v>
      </c>
      <c r="B103" s="181">
        <v>211513</v>
      </c>
      <c r="C103" s="181">
        <v>148283</v>
      </c>
      <c r="D103" s="181">
        <v>80078</v>
      </c>
      <c r="E103" s="181">
        <v>46599</v>
      </c>
      <c r="F103" s="181">
        <v>25260</v>
      </c>
      <c r="G103" s="181">
        <v>7536</v>
      </c>
      <c r="H103" s="181">
        <v>9112</v>
      </c>
      <c r="I103" s="181">
        <v>6318</v>
      </c>
      <c r="J103" s="181">
        <v>3163</v>
      </c>
      <c r="K103" s="181">
        <v>1542</v>
      </c>
      <c r="L103" s="181">
        <v>1508</v>
      </c>
      <c r="M103" s="182">
        <v>331360</v>
      </c>
    </row>
    <row r="104" spans="1:13" ht="15">
      <c r="A104" s="128">
        <v>202204</v>
      </c>
      <c r="B104" s="181">
        <v>212668</v>
      </c>
      <c r="C104" s="181">
        <v>147434</v>
      </c>
      <c r="D104" s="181">
        <v>80482</v>
      </c>
      <c r="E104" s="181">
        <v>46469</v>
      </c>
      <c r="F104" s="181">
        <v>24678</v>
      </c>
      <c r="G104" s="181">
        <v>7385</v>
      </c>
      <c r="H104" s="181">
        <v>9261</v>
      </c>
      <c r="I104" s="181">
        <v>6341</v>
      </c>
      <c r="J104" s="181">
        <v>3189</v>
      </c>
      <c r="K104" s="181">
        <v>1558</v>
      </c>
      <c r="L104" s="181">
        <v>1493</v>
      </c>
      <c r="M104" s="182">
        <v>332279</v>
      </c>
    </row>
    <row r="105" spans="1:13" ht="15">
      <c r="A105" s="128">
        <v>202205</v>
      </c>
      <c r="B105" s="181">
        <v>213922</v>
      </c>
      <c r="C105" s="181">
        <v>147502</v>
      </c>
      <c r="D105" s="181">
        <v>80986</v>
      </c>
      <c r="E105" s="181">
        <v>46322</v>
      </c>
      <c r="F105" s="181">
        <v>24368</v>
      </c>
      <c r="G105" s="181">
        <v>7326</v>
      </c>
      <c r="H105" s="181">
        <v>9460</v>
      </c>
      <c r="I105" s="181">
        <v>6375</v>
      </c>
      <c r="J105" s="181">
        <v>3181</v>
      </c>
      <c r="K105" s="181">
        <v>1567</v>
      </c>
      <c r="L105" s="181">
        <v>1504</v>
      </c>
      <c r="M105" s="182">
        <v>333158</v>
      </c>
    </row>
    <row r="106" spans="1:13" ht="15">
      <c r="A106" s="128">
        <v>202206</v>
      </c>
      <c r="B106" s="181">
        <v>212956</v>
      </c>
      <c r="C106" s="181">
        <v>147562</v>
      </c>
      <c r="D106" s="181">
        <v>81244</v>
      </c>
      <c r="E106" s="181">
        <v>46686</v>
      </c>
      <c r="F106" s="181">
        <v>24517</v>
      </c>
      <c r="G106" s="181">
        <v>7339</v>
      </c>
      <c r="H106" s="181">
        <v>9618</v>
      </c>
      <c r="I106" s="181">
        <v>6362</v>
      </c>
      <c r="J106" s="181">
        <v>3228</v>
      </c>
      <c r="K106" s="181">
        <v>1600</v>
      </c>
      <c r="L106" s="181">
        <v>1526</v>
      </c>
      <c r="M106" s="182">
        <v>333501</v>
      </c>
    </row>
    <row r="107" spans="1:13" ht="15">
      <c r="A107" s="128">
        <v>202207</v>
      </c>
      <c r="B107" s="181">
        <v>213924</v>
      </c>
      <c r="C107" s="181">
        <v>148129</v>
      </c>
      <c r="D107" s="181">
        <v>81606</v>
      </c>
      <c r="E107" s="181">
        <v>46618</v>
      </c>
      <c r="F107" s="181">
        <v>24488</v>
      </c>
      <c r="G107" s="181">
        <v>7456</v>
      </c>
      <c r="H107" s="181">
        <v>9580</v>
      </c>
      <c r="I107" s="181">
        <v>6350</v>
      </c>
      <c r="J107" s="181">
        <v>3262</v>
      </c>
      <c r="K107" s="181">
        <v>1605</v>
      </c>
      <c r="L107" s="181">
        <v>1524</v>
      </c>
      <c r="M107" s="182">
        <v>334400</v>
      </c>
    </row>
    <row r="108" spans="1:13" ht="15">
      <c r="A108" s="128">
        <v>202208</v>
      </c>
      <c r="B108" s="181">
        <v>215318</v>
      </c>
      <c r="C108" s="181">
        <v>148562</v>
      </c>
      <c r="D108" s="181">
        <v>81470</v>
      </c>
      <c r="E108" s="181">
        <v>47008</v>
      </c>
      <c r="F108" s="181">
        <v>24683</v>
      </c>
      <c r="G108" s="181">
        <v>7587</v>
      </c>
      <c r="H108" s="181">
        <v>9693</v>
      </c>
      <c r="I108" s="181">
        <v>6440</v>
      </c>
      <c r="J108" s="181">
        <v>3279</v>
      </c>
      <c r="K108" s="181">
        <v>1626</v>
      </c>
      <c r="L108" s="181">
        <v>1550</v>
      </c>
      <c r="M108" s="182">
        <v>335629</v>
      </c>
    </row>
    <row r="109" spans="1:13" ht="15">
      <c r="A109" s="128">
        <v>202209</v>
      </c>
      <c r="B109" s="181">
        <v>216795</v>
      </c>
      <c r="C109" s="181">
        <v>148897</v>
      </c>
      <c r="D109" s="181">
        <v>81786</v>
      </c>
      <c r="E109" s="181">
        <v>47244</v>
      </c>
      <c r="F109" s="181">
        <v>24723</v>
      </c>
      <c r="G109" s="181">
        <v>7748</v>
      </c>
      <c r="H109" s="181">
        <v>9836</v>
      </c>
      <c r="I109" s="181">
        <v>6546</v>
      </c>
      <c r="J109" s="181">
        <v>3305</v>
      </c>
      <c r="K109" s="181">
        <v>1621</v>
      </c>
      <c r="L109" s="181">
        <v>1554</v>
      </c>
      <c r="M109" s="182">
        <v>337078</v>
      </c>
    </row>
    <row r="110" spans="1:13" ht="15">
      <c r="A110" s="129">
        <v>202210</v>
      </c>
      <c r="B110" s="179">
        <v>217088</v>
      </c>
      <c r="C110" s="179">
        <v>148180</v>
      </c>
      <c r="D110" s="179">
        <v>81934</v>
      </c>
      <c r="E110" s="179">
        <v>47163</v>
      </c>
      <c r="F110" s="179">
        <v>25074</v>
      </c>
      <c r="G110" s="179">
        <v>7628</v>
      </c>
      <c r="H110" s="179">
        <v>10015</v>
      </c>
      <c r="I110" s="179">
        <v>6485</v>
      </c>
      <c r="J110" s="179">
        <v>3283</v>
      </c>
      <c r="K110" s="179">
        <v>1626</v>
      </c>
      <c r="L110" s="179">
        <v>1595</v>
      </c>
      <c r="M110" s="180">
        <v>337205</v>
      </c>
    </row>
    <row r="111" spans="1:13" ht="15">
      <c r="A111" s="129">
        <v>202211</v>
      </c>
      <c r="B111" s="179">
        <v>217869</v>
      </c>
      <c r="C111" s="179">
        <v>148817</v>
      </c>
      <c r="D111" s="179">
        <v>82032</v>
      </c>
      <c r="E111" s="179">
        <v>47316</v>
      </c>
      <c r="F111" s="179">
        <v>25226</v>
      </c>
      <c r="G111" s="179">
        <v>7796</v>
      </c>
      <c r="H111" s="179">
        <v>10132</v>
      </c>
      <c r="I111" s="179">
        <v>6596</v>
      </c>
      <c r="J111" s="179">
        <v>3290</v>
      </c>
      <c r="K111" s="179">
        <v>1617</v>
      </c>
      <c r="L111" s="179">
        <v>1599</v>
      </c>
      <c r="M111" s="180">
        <v>338115</v>
      </c>
    </row>
    <row r="112" spans="1:13" ht="15">
      <c r="A112" s="129">
        <v>202212</v>
      </c>
      <c r="B112" s="179">
        <v>218841</v>
      </c>
      <c r="C112" s="179">
        <v>149304</v>
      </c>
      <c r="D112" s="179">
        <v>81635</v>
      </c>
      <c r="E112" s="179">
        <v>47349</v>
      </c>
      <c r="F112" s="179">
        <v>24909</v>
      </c>
      <c r="G112" s="179">
        <v>7842</v>
      </c>
      <c r="H112" s="179">
        <v>10110</v>
      </c>
      <c r="I112" s="179">
        <v>6488</v>
      </c>
      <c r="J112" s="179">
        <v>3135</v>
      </c>
      <c r="K112" s="179">
        <v>1454</v>
      </c>
      <c r="L112" s="179">
        <v>1428</v>
      </c>
      <c r="M112" s="180">
        <v>338703</v>
      </c>
    </row>
    <row r="113" spans="1:13" ht="15">
      <c r="A113" s="128">
        <v>202301</v>
      </c>
      <c r="B113" s="179">
        <v>219905</v>
      </c>
      <c r="C113" s="179">
        <v>150233</v>
      </c>
      <c r="D113" s="179">
        <v>80813</v>
      </c>
      <c r="E113" s="179">
        <v>47551</v>
      </c>
      <c r="F113" s="179">
        <v>24636</v>
      </c>
      <c r="G113" s="179">
        <v>7908</v>
      </c>
      <c r="H113" s="179">
        <v>10006</v>
      </c>
      <c r="I113" s="179">
        <v>6469</v>
      </c>
      <c r="J113" s="179">
        <v>3166</v>
      </c>
      <c r="K113" s="179">
        <v>1445</v>
      </c>
      <c r="L113" s="179">
        <v>1416</v>
      </c>
      <c r="M113" s="180">
        <v>338635</v>
      </c>
    </row>
    <row r="114" spans="1:13" ht="15">
      <c r="A114" s="128">
        <v>202302</v>
      </c>
      <c r="B114" s="181">
        <v>220525</v>
      </c>
      <c r="C114" s="181">
        <v>150094</v>
      </c>
      <c r="D114" s="181">
        <v>81372</v>
      </c>
      <c r="E114" s="181">
        <v>47477</v>
      </c>
      <c r="F114" s="181">
        <v>24805</v>
      </c>
      <c r="G114" s="181">
        <v>7700</v>
      </c>
      <c r="H114" s="181">
        <v>10201</v>
      </c>
      <c r="I114" s="181">
        <v>6526</v>
      </c>
      <c r="J114" s="181">
        <v>3166</v>
      </c>
      <c r="K114" s="181">
        <v>1448</v>
      </c>
      <c r="L114" s="181">
        <v>1424</v>
      </c>
      <c r="M114" s="182">
        <v>339591</v>
      </c>
    </row>
    <row r="115" spans="1:13" ht="15">
      <c r="A115" s="128">
        <v>202303</v>
      </c>
      <c r="B115" s="181">
        <v>220578</v>
      </c>
      <c r="C115" s="181">
        <v>149510</v>
      </c>
      <c r="D115" s="181">
        <v>81483</v>
      </c>
      <c r="E115" s="181">
        <v>47095</v>
      </c>
      <c r="F115" s="181">
        <v>24943</v>
      </c>
      <c r="G115" s="181">
        <v>7589</v>
      </c>
      <c r="H115" s="181">
        <v>10405</v>
      </c>
      <c r="I115" s="181">
        <v>6495</v>
      </c>
      <c r="J115" s="181">
        <v>3181</v>
      </c>
      <c r="K115" s="181">
        <v>1433</v>
      </c>
      <c r="L115" s="181">
        <v>1412</v>
      </c>
      <c r="M115" s="182">
        <v>339769</v>
      </c>
    </row>
    <row r="116" spans="1:13" ht="15">
      <c r="A116" s="128">
        <v>202304</v>
      </c>
      <c r="B116" s="181">
        <v>218826</v>
      </c>
      <c r="C116" s="181">
        <v>148961</v>
      </c>
      <c r="D116" s="181">
        <v>81201</v>
      </c>
      <c r="E116" s="181">
        <v>46645</v>
      </c>
      <c r="F116" s="181">
        <v>24821</v>
      </c>
      <c r="G116" s="181">
        <v>7481</v>
      </c>
      <c r="H116" s="181">
        <v>10378</v>
      </c>
      <c r="I116" s="181">
        <v>6418</v>
      </c>
      <c r="J116" s="181">
        <v>3172</v>
      </c>
      <c r="K116" s="181">
        <v>1414</v>
      </c>
      <c r="L116" s="181">
        <v>1389</v>
      </c>
      <c r="M116" s="182">
        <v>337781</v>
      </c>
    </row>
    <row r="117" spans="1:13" ht="15">
      <c r="A117" s="128">
        <v>202305</v>
      </c>
      <c r="B117" s="181">
        <v>220083</v>
      </c>
      <c r="C117" s="181">
        <v>148897</v>
      </c>
      <c r="D117" s="181">
        <v>81313</v>
      </c>
      <c r="E117" s="181">
        <v>46577</v>
      </c>
      <c r="F117" s="181">
        <v>24982</v>
      </c>
      <c r="G117" s="181">
        <v>7362</v>
      </c>
      <c r="H117" s="181">
        <v>10443</v>
      </c>
      <c r="I117" s="181">
        <v>6451</v>
      </c>
      <c r="J117" s="181">
        <v>3204</v>
      </c>
      <c r="K117" s="181">
        <v>1412</v>
      </c>
      <c r="L117" s="181">
        <v>1375</v>
      </c>
      <c r="M117" s="182">
        <v>339564</v>
      </c>
    </row>
    <row r="118" spans="1:13" ht="15">
      <c r="A118" s="128">
        <v>202306</v>
      </c>
      <c r="B118" s="181">
        <v>220736</v>
      </c>
      <c r="C118" s="181">
        <v>149407</v>
      </c>
      <c r="D118" s="181">
        <v>81558</v>
      </c>
      <c r="E118" s="181">
        <v>46632</v>
      </c>
      <c r="F118" s="181">
        <v>25003</v>
      </c>
      <c r="G118" s="181">
        <v>7484</v>
      </c>
      <c r="H118" s="181">
        <v>10518</v>
      </c>
      <c r="I118" s="181">
        <v>6509</v>
      </c>
      <c r="J118" s="181">
        <v>3240</v>
      </c>
      <c r="K118" s="181">
        <v>1405</v>
      </c>
      <c r="L118" s="181">
        <v>1361</v>
      </c>
      <c r="M118" s="182">
        <v>340708</v>
      </c>
    </row>
    <row r="119" spans="1:13" ht="15">
      <c r="A119" s="128">
        <v>202307</v>
      </c>
      <c r="B119" s="181">
        <v>220277</v>
      </c>
      <c r="C119" s="181">
        <v>149555</v>
      </c>
      <c r="D119" s="181">
        <v>82151</v>
      </c>
      <c r="E119" s="181">
        <v>46719</v>
      </c>
      <c r="F119" s="181">
        <v>24878</v>
      </c>
      <c r="G119" s="181">
        <v>7425</v>
      </c>
      <c r="H119" s="181">
        <v>10415</v>
      </c>
      <c r="I119" s="181">
        <v>6487</v>
      </c>
      <c r="J119" s="181">
        <v>3249</v>
      </c>
      <c r="K119" s="181">
        <v>1412</v>
      </c>
      <c r="L119" s="181">
        <v>1364</v>
      </c>
      <c r="M119" s="182">
        <v>340811</v>
      </c>
    </row>
    <row r="120" spans="1:13" ht="15">
      <c r="A120" s="128">
        <v>202308</v>
      </c>
      <c r="B120" s="179">
        <v>221755</v>
      </c>
      <c r="C120" s="179">
        <v>149772</v>
      </c>
      <c r="D120" s="179">
        <v>82268</v>
      </c>
      <c r="E120" s="179">
        <v>46997</v>
      </c>
      <c r="F120" s="179">
        <v>25089</v>
      </c>
      <c r="G120" s="179">
        <v>7416</v>
      </c>
      <c r="H120" s="179">
        <v>10441</v>
      </c>
      <c r="I120" s="179">
        <v>6485</v>
      </c>
      <c r="J120" s="179">
        <v>3268</v>
      </c>
      <c r="K120" s="179">
        <v>1406</v>
      </c>
      <c r="L120" s="179">
        <v>1343</v>
      </c>
      <c r="M120" s="180">
        <v>342518</v>
      </c>
    </row>
    <row r="121" spans="1:13" ht="15">
      <c r="A121" s="128">
        <v>202309</v>
      </c>
      <c r="B121" s="179">
        <v>222782</v>
      </c>
      <c r="C121" s="179">
        <v>150172</v>
      </c>
      <c r="D121" s="179">
        <v>82419</v>
      </c>
      <c r="E121" s="179">
        <v>47153</v>
      </c>
      <c r="F121" s="179">
        <v>25160</v>
      </c>
      <c r="G121" s="179">
        <v>7324</v>
      </c>
      <c r="H121" s="179">
        <v>10599</v>
      </c>
      <c r="I121" s="179">
        <v>6571</v>
      </c>
      <c r="J121" s="179">
        <v>3310</v>
      </c>
      <c r="K121" s="179">
        <v>1416</v>
      </c>
      <c r="L121" s="179">
        <v>1342</v>
      </c>
      <c r="M121" s="180">
        <v>343495</v>
      </c>
    </row>
    <row r="122" spans="1:13" ht="15">
      <c r="A122" s="129">
        <v>202310</v>
      </c>
      <c r="B122" s="179">
        <v>223172</v>
      </c>
      <c r="C122" s="179">
        <v>150511</v>
      </c>
      <c r="D122" s="179">
        <v>82497</v>
      </c>
      <c r="E122" s="179">
        <v>47120</v>
      </c>
      <c r="F122" s="179">
        <v>25192</v>
      </c>
      <c r="G122" s="179">
        <v>7345</v>
      </c>
      <c r="H122" s="179">
        <v>10718</v>
      </c>
      <c r="I122" s="179">
        <v>6601</v>
      </c>
      <c r="J122" s="179">
        <v>3295</v>
      </c>
      <c r="K122" s="179">
        <v>1419</v>
      </c>
      <c r="L122" s="179">
        <v>1317</v>
      </c>
      <c r="M122" s="180">
        <v>344081</v>
      </c>
    </row>
    <row r="123" spans="1:13" ht="15">
      <c r="A123" s="129">
        <v>202311</v>
      </c>
      <c r="B123" s="179">
        <v>224081</v>
      </c>
      <c r="C123" s="179">
        <v>151006</v>
      </c>
      <c r="D123" s="179">
        <v>82307</v>
      </c>
      <c r="E123" s="179">
        <v>47272</v>
      </c>
      <c r="F123" s="179">
        <v>25197</v>
      </c>
      <c r="G123" s="179">
        <v>7511</v>
      </c>
      <c r="H123" s="179">
        <v>10775</v>
      </c>
      <c r="I123" s="179">
        <v>6594</v>
      </c>
      <c r="J123" s="179">
        <v>3342</v>
      </c>
      <c r="K123" s="179">
        <v>1413</v>
      </c>
      <c r="L123" s="179">
        <v>1308</v>
      </c>
      <c r="M123" s="180">
        <v>344737</v>
      </c>
    </row>
    <row r="124" spans="1:13" ht="15">
      <c r="A124" s="129">
        <v>202312</v>
      </c>
      <c r="B124" s="179">
        <v>224248</v>
      </c>
      <c r="C124" s="179">
        <v>151577</v>
      </c>
      <c r="D124" s="179">
        <v>81516</v>
      </c>
      <c r="E124" s="179">
        <v>47014</v>
      </c>
      <c r="F124" s="179">
        <v>24967</v>
      </c>
      <c r="G124" s="179">
        <v>7493</v>
      </c>
      <c r="H124" s="179">
        <v>10663</v>
      </c>
      <c r="I124" s="179">
        <v>6583</v>
      </c>
      <c r="J124" s="179">
        <v>3340</v>
      </c>
      <c r="K124" s="179">
        <v>1401</v>
      </c>
      <c r="L124" s="179">
        <v>1269</v>
      </c>
      <c r="M124" s="180">
        <v>344336</v>
      </c>
    </row>
    <row r="125" spans="1:13">
      <c r="A125" s="32" t="s">
        <v>121</v>
      </c>
    </row>
    <row r="126" spans="1:13">
      <c r="A126" s="78" t="s">
        <v>123</v>
      </c>
    </row>
    <row r="127" spans="1:13">
      <c r="A127" s="32" t="s">
        <v>668</v>
      </c>
    </row>
  </sheetData>
  <pageMargins left="0.7" right="0.7" top="0.75" bottom="0.75" header="0.3" footer="0.3"/>
  <pageSetup paperSize="9" fitToHeight="0"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1CF3-3CF2-4BA9-8127-289C586ED45A}">
  <sheetPr codeName="Blad21">
    <tabColor theme="2" tint="-9.9978637043366805E-2"/>
  </sheetPr>
  <dimension ref="A1:O105"/>
  <sheetViews>
    <sheetView zoomScaleNormal="100" workbookViewId="0">
      <selection activeCell="A15" sqref="A15"/>
    </sheetView>
  </sheetViews>
  <sheetFormatPr defaultColWidth="9.375" defaultRowHeight="13.8"/>
  <cols>
    <col min="1" max="1" width="10.125" style="24" customWidth="1"/>
    <col min="2" max="2" width="15.375" style="82" customWidth="1"/>
    <col min="3" max="3" width="33" style="24" customWidth="1"/>
    <col min="4" max="15" width="12.875" style="82" customWidth="1"/>
    <col min="16" max="19" width="9.375" style="24" customWidth="1"/>
    <col min="20" max="16384" width="9.375" style="24"/>
  </cols>
  <sheetData>
    <row r="1" spans="1:15">
      <c r="A1" s="74" t="s">
        <v>710</v>
      </c>
      <c r="B1" s="133"/>
      <c r="C1" s="74"/>
    </row>
    <row r="2" spans="1:15" ht="17.25" customHeight="1">
      <c r="A2" s="60" t="s">
        <v>758</v>
      </c>
      <c r="B2" s="134"/>
      <c r="C2" s="60"/>
      <c r="D2" s="134"/>
      <c r="E2" s="134"/>
      <c r="F2" s="134"/>
      <c r="G2" s="134"/>
      <c r="H2" s="134"/>
      <c r="I2" s="134"/>
      <c r="J2" s="134"/>
      <c r="K2" s="134"/>
      <c r="L2" s="134"/>
      <c r="M2" s="134"/>
      <c r="N2" s="134"/>
      <c r="O2" s="134"/>
    </row>
    <row r="3" spans="1:15" ht="17.25" customHeight="1">
      <c r="A3" s="58" t="s">
        <v>749</v>
      </c>
      <c r="B3" s="135"/>
      <c r="C3" s="58"/>
      <c r="D3" s="176"/>
      <c r="E3" s="176"/>
      <c r="F3" s="176"/>
      <c r="G3" s="176"/>
      <c r="H3" s="176"/>
      <c r="I3" s="176"/>
      <c r="J3" s="176"/>
      <c r="K3" s="176"/>
      <c r="L3" s="176"/>
      <c r="M3" s="176"/>
      <c r="N3" s="176"/>
      <c r="O3" s="176"/>
    </row>
    <row r="4" spans="1:15" ht="15.6">
      <c r="A4" s="116" t="s">
        <v>709</v>
      </c>
      <c r="B4" s="183" t="s">
        <v>707</v>
      </c>
      <c r="C4" s="116" t="s">
        <v>708</v>
      </c>
      <c r="D4" s="177" t="s">
        <v>695</v>
      </c>
      <c r="E4" s="177" t="s">
        <v>696</v>
      </c>
      <c r="F4" s="177" t="s">
        <v>697</v>
      </c>
      <c r="G4" s="177" t="s">
        <v>698</v>
      </c>
      <c r="H4" s="177" t="s">
        <v>699</v>
      </c>
      <c r="I4" s="177" t="s">
        <v>700</v>
      </c>
      <c r="J4" s="177" t="s">
        <v>701</v>
      </c>
      <c r="K4" s="177" t="s">
        <v>702</v>
      </c>
      <c r="L4" s="177" t="s">
        <v>703</v>
      </c>
      <c r="M4" s="177" t="s">
        <v>704</v>
      </c>
      <c r="N4" s="177" t="s">
        <v>705</v>
      </c>
      <c r="O4" s="178" t="s">
        <v>706</v>
      </c>
    </row>
    <row r="5" spans="1:15" ht="15">
      <c r="A5" s="129">
        <v>2023</v>
      </c>
      <c r="B5" s="93" t="s">
        <v>166</v>
      </c>
      <c r="C5" s="129" t="s">
        <v>167</v>
      </c>
      <c r="D5" s="179"/>
      <c r="E5" s="179"/>
      <c r="F5" s="179"/>
      <c r="G5" s="179"/>
      <c r="H5" s="179"/>
      <c r="I5" s="179"/>
      <c r="J5" s="179">
        <v>951</v>
      </c>
      <c r="K5" s="179"/>
      <c r="L5" s="179"/>
      <c r="M5" s="179"/>
      <c r="N5" s="179"/>
      <c r="O5" s="180"/>
    </row>
    <row r="6" spans="1:15" ht="15">
      <c r="A6" s="129">
        <v>2023</v>
      </c>
      <c r="B6" s="93" t="s">
        <v>333</v>
      </c>
      <c r="C6" s="129" t="s">
        <v>334</v>
      </c>
      <c r="D6" s="179"/>
      <c r="E6" s="179"/>
      <c r="F6" s="179"/>
      <c r="G6" s="179"/>
      <c r="H6" s="179"/>
      <c r="I6" s="179"/>
      <c r="J6" s="179">
        <v>5</v>
      </c>
      <c r="K6" s="179">
        <v>5</v>
      </c>
      <c r="L6" s="179">
        <v>111</v>
      </c>
      <c r="M6" s="179">
        <v>111</v>
      </c>
      <c r="N6" s="179"/>
      <c r="O6" s="180"/>
    </row>
    <row r="7" spans="1:15" ht="15">
      <c r="A7" s="129">
        <v>2023</v>
      </c>
      <c r="B7" s="93">
        <v>1256</v>
      </c>
      <c r="C7" s="129" t="s">
        <v>347</v>
      </c>
      <c r="D7" s="179">
        <v>205</v>
      </c>
      <c r="E7" s="179"/>
      <c r="F7" s="179"/>
      <c r="G7" s="179"/>
      <c r="H7" s="179"/>
      <c r="I7" s="179"/>
      <c r="J7" s="179"/>
      <c r="K7" s="179"/>
      <c r="L7" s="179"/>
      <c r="M7" s="179"/>
      <c r="N7" s="179"/>
      <c r="O7" s="180"/>
    </row>
    <row r="8" spans="1:15" ht="15">
      <c r="A8" s="129">
        <v>2023</v>
      </c>
      <c r="B8" s="189">
        <v>1283</v>
      </c>
      <c r="C8" s="128" t="s">
        <v>367</v>
      </c>
      <c r="D8" s="181"/>
      <c r="E8" s="181"/>
      <c r="F8" s="181"/>
      <c r="G8" s="181">
        <v>1759</v>
      </c>
      <c r="H8" s="181"/>
      <c r="I8" s="181"/>
      <c r="J8" s="181"/>
      <c r="K8" s="181"/>
      <c r="L8" s="181"/>
      <c r="M8" s="181"/>
      <c r="N8" s="181"/>
      <c r="O8" s="182"/>
    </row>
    <row r="9" spans="1:15" ht="15">
      <c r="A9" s="129">
        <v>2023</v>
      </c>
      <c r="B9" s="189">
        <v>1472</v>
      </c>
      <c r="C9" s="128" t="s">
        <v>410</v>
      </c>
      <c r="D9" s="181"/>
      <c r="E9" s="181"/>
      <c r="F9" s="181"/>
      <c r="G9" s="181"/>
      <c r="H9" s="181"/>
      <c r="I9" s="181"/>
      <c r="J9" s="181"/>
      <c r="K9" s="181"/>
      <c r="L9" s="181"/>
      <c r="M9" s="181"/>
      <c r="N9" s="181">
        <v>479</v>
      </c>
      <c r="O9" s="182"/>
    </row>
    <row r="10" spans="1:15" ht="15">
      <c r="A10" s="129">
        <v>2023</v>
      </c>
      <c r="B10" s="189">
        <v>1907</v>
      </c>
      <c r="C10" s="128" t="s">
        <v>460</v>
      </c>
      <c r="D10" s="181"/>
      <c r="E10" s="181"/>
      <c r="F10" s="181"/>
      <c r="G10" s="181">
        <v>436</v>
      </c>
      <c r="H10" s="181"/>
      <c r="I10" s="181"/>
      <c r="J10" s="181"/>
      <c r="K10" s="181"/>
      <c r="L10" s="181"/>
      <c r="M10" s="181"/>
      <c r="N10" s="181"/>
      <c r="O10" s="182"/>
    </row>
    <row r="11" spans="1:15" ht="15">
      <c r="A11" s="129">
        <v>2023</v>
      </c>
      <c r="B11" s="189">
        <v>2421</v>
      </c>
      <c r="C11" s="128" t="s">
        <v>515</v>
      </c>
      <c r="D11" s="181"/>
      <c r="E11" s="181"/>
      <c r="F11" s="181"/>
      <c r="G11" s="181"/>
      <c r="H11" s="181">
        <v>278</v>
      </c>
      <c r="I11" s="181"/>
      <c r="J11" s="181"/>
      <c r="K11" s="181"/>
      <c r="L11" s="181"/>
      <c r="M11" s="181"/>
      <c r="N11" s="181"/>
      <c r="O11" s="182"/>
    </row>
    <row r="12" spans="1:15" ht="15.6" thickBot="1">
      <c r="A12" s="227">
        <v>2023</v>
      </c>
      <c r="B12" s="228">
        <v>2422</v>
      </c>
      <c r="C12" s="185" t="s">
        <v>516</v>
      </c>
      <c r="D12" s="187"/>
      <c r="E12" s="187"/>
      <c r="F12" s="187"/>
      <c r="G12" s="187"/>
      <c r="H12" s="187"/>
      <c r="I12" s="187"/>
      <c r="J12" s="187"/>
      <c r="K12" s="187"/>
      <c r="L12" s="187"/>
      <c r="M12" s="187"/>
      <c r="N12" s="249" t="s">
        <v>153</v>
      </c>
      <c r="O12" s="250" t="s">
        <v>153</v>
      </c>
    </row>
    <row r="13" spans="1:15" ht="15">
      <c r="A13" s="128">
        <v>2022</v>
      </c>
      <c r="B13" s="95" t="s">
        <v>164</v>
      </c>
      <c r="C13" s="128" t="s">
        <v>165</v>
      </c>
      <c r="D13" s="181">
        <v>2193</v>
      </c>
      <c r="E13" s="181"/>
      <c r="F13" s="181"/>
      <c r="G13" s="181">
        <v>2212</v>
      </c>
      <c r="H13" s="181"/>
      <c r="I13" s="181"/>
      <c r="J13" s="181"/>
      <c r="K13" s="181">
        <v>2247</v>
      </c>
      <c r="L13" s="181"/>
      <c r="M13" s="181">
        <v>2247</v>
      </c>
      <c r="N13" s="181">
        <v>2267</v>
      </c>
      <c r="O13" s="182"/>
    </row>
    <row r="14" spans="1:15" ht="15">
      <c r="A14" s="128">
        <v>2022</v>
      </c>
      <c r="B14" s="95" t="s">
        <v>174</v>
      </c>
      <c r="C14" s="128" t="s">
        <v>175</v>
      </c>
      <c r="D14" s="181"/>
      <c r="E14" s="181"/>
      <c r="F14" s="181"/>
      <c r="G14" s="181"/>
      <c r="H14" s="181"/>
      <c r="I14" s="181"/>
      <c r="J14" s="181"/>
      <c r="K14" s="181"/>
      <c r="L14" s="181"/>
      <c r="M14" s="181"/>
      <c r="N14" s="181">
        <v>699</v>
      </c>
      <c r="O14" s="182"/>
    </row>
    <row r="15" spans="1:15" ht="15">
      <c r="A15" s="128">
        <v>2022</v>
      </c>
      <c r="B15" s="95" t="s">
        <v>189</v>
      </c>
      <c r="C15" s="128" t="s">
        <v>190</v>
      </c>
      <c r="D15" s="181"/>
      <c r="E15" s="181"/>
      <c r="F15" s="181"/>
      <c r="G15" s="181"/>
      <c r="H15" s="181"/>
      <c r="I15" s="181">
        <v>1005</v>
      </c>
      <c r="J15" s="181">
        <v>1005</v>
      </c>
      <c r="K15" s="181">
        <v>1017</v>
      </c>
      <c r="L15" s="181"/>
      <c r="M15" s="181"/>
      <c r="N15" s="181"/>
      <c r="O15" s="182"/>
    </row>
    <row r="16" spans="1:15" ht="15">
      <c r="A16" s="128">
        <v>2022</v>
      </c>
      <c r="B16" s="95" t="s">
        <v>221</v>
      </c>
      <c r="C16" s="128" t="s">
        <v>222</v>
      </c>
      <c r="D16" s="181"/>
      <c r="E16" s="181">
        <v>336</v>
      </c>
      <c r="F16" s="181"/>
      <c r="G16" s="181"/>
      <c r="H16" s="181">
        <v>343</v>
      </c>
      <c r="I16" s="181">
        <v>343</v>
      </c>
      <c r="J16" s="181">
        <v>343</v>
      </c>
      <c r="K16" s="181">
        <v>343</v>
      </c>
      <c r="L16" s="181">
        <v>343</v>
      </c>
      <c r="M16" s="181">
        <v>343</v>
      </c>
      <c r="N16" s="181">
        <v>343</v>
      </c>
      <c r="O16" s="182">
        <v>343</v>
      </c>
    </row>
    <row r="17" spans="1:15" ht="15">
      <c r="A17" s="128">
        <v>2022</v>
      </c>
      <c r="B17" s="95" t="s">
        <v>223</v>
      </c>
      <c r="C17" s="128" t="s">
        <v>224</v>
      </c>
      <c r="D17" s="181"/>
      <c r="E17" s="181"/>
      <c r="F17" s="181"/>
      <c r="G17" s="181"/>
      <c r="H17" s="181"/>
      <c r="I17" s="181">
        <v>370</v>
      </c>
      <c r="J17" s="181">
        <v>370</v>
      </c>
      <c r="K17" s="181">
        <v>370</v>
      </c>
      <c r="L17" s="181">
        <v>397</v>
      </c>
      <c r="M17" s="181">
        <v>397</v>
      </c>
      <c r="N17" s="181">
        <v>397</v>
      </c>
      <c r="O17" s="182"/>
    </row>
    <row r="18" spans="1:15" ht="15">
      <c r="A18" s="128">
        <v>2022</v>
      </c>
      <c r="B18" s="95" t="s">
        <v>246</v>
      </c>
      <c r="C18" s="128" t="s">
        <v>247</v>
      </c>
      <c r="D18" s="181"/>
      <c r="E18" s="181"/>
      <c r="F18" s="181"/>
      <c r="G18" s="181"/>
      <c r="H18" s="181"/>
      <c r="I18" s="181"/>
      <c r="J18" s="181"/>
      <c r="K18" s="181"/>
      <c r="L18" s="181"/>
      <c r="M18" s="181"/>
      <c r="N18" s="181">
        <v>254</v>
      </c>
      <c r="O18" s="182"/>
    </row>
    <row r="19" spans="1:15" ht="15">
      <c r="A19" s="128">
        <v>2022</v>
      </c>
      <c r="B19" s="95" t="s">
        <v>252</v>
      </c>
      <c r="C19" s="128" t="s">
        <v>253</v>
      </c>
      <c r="D19" s="181"/>
      <c r="E19" s="181"/>
      <c r="F19" s="181"/>
      <c r="G19" s="181"/>
      <c r="H19" s="181"/>
      <c r="I19" s="181"/>
      <c r="J19" s="181"/>
      <c r="K19" s="181"/>
      <c r="L19" s="181">
        <v>370</v>
      </c>
      <c r="M19" s="181"/>
      <c r="N19" s="181"/>
      <c r="O19" s="182"/>
    </row>
    <row r="20" spans="1:15" ht="15">
      <c r="A20" s="128">
        <v>2022</v>
      </c>
      <c r="B20" s="95" t="s">
        <v>254</v>
      </c>
      <c r="C20" s="128" t="s">
        <v>255</v>
      </c>
      <c r="D20" s="181"/>
      <c r="E20" s="181"/>
      <c r="F20" s="181"/>
      <c r="G20" s="181"/>
      <c r="H20" s="181"/>
      <c r="I20" s="181">
        <v>5080</v>
      </c>
      <c r="J20" s="181">
        <v>5080</v>
      </c>
      <c r="K20" s="181">
        <v>5080</v>
      </c>
      <c r="L20" s="181">
        <v>5206</v>
      </c>
      <c r="M20" s="181">
        <v>5206</v>
      </c>
      <c r="N20" s="181">
        <v>5206</v>
      </c>
      <c r="O20" s="182"/>
    </row>
    <row r="21" spans="1:15" ht="15">
      <c r="A21" s="128">
        <v>2022</v>
      </c>
      <c r="B21" s="95" t="s">
        <v>256</v>
      </c>
      <c r="C21" s="128" t="s">
        <v>257</v>
      </c>
      <c r="D21" s="181"/>
      <c r="E21" s="181"/>
      <c r="F21" s="181"/>
      <c r="G21" s="181"/>
      <c r="H21" s="181"/>
      <c r="I21" s="181">
        <v>4236</v>
      </c>
      <c r="J21" s="181">
        <v>4236</v>
      </c>
      <c r="K21" s="181">
        <v>4236</v>
      </c>
      <c r="L21" s="181">
        <v>4236</v>
      </c>
      <c r="M21" s="181">
        <v>4270</v>
      </c>
      <c r="N21" s="181">
        <v>4270</v>
      </c>
      <c r="O21" s="182">
        <v>4270</v>
      </c>
    </row>
    <row r="22" spans="1:15" ht="15">
      <c r="A22" s="128">
        <v>2022</v>
      </c>
      <c r="B22" s="95" t="s">
        <v>280</v>
      </c>
      <c r="C22" s="128" t="s">
        <v>267</v>
      </c>
      <c r="D22" s="181"/>
      <c r="E22" s="181"/>
      <c r="F22" s="181"/>
      <c r="G22" s="181"/>
      <c r="H22" s="181"/>
      <c r="I22" s="181"/>
      <c r="J22" s="181"/>
      <c r="K22" s="181"/>
      <c r="L22" s="181">
        <v>4815</v>
      </c>
      <c r="M22" s="181"/>
      <c r="N22" s="181">
        <v>4868</v>
      </c>
      <c r="O22" s="182"/>
    </row>
    <row r="23" spans="1:15" ht="15">
      <c r="A23" s="128">
        <v>2022</v>
      </c>
      <c r="B23" s="95" t="s">
        <v>289</v>
      </c>
      <c r="C23" s="128" t="s">
        <v>290</v>
      </c>
      <c r="D23" s="181"/>
      <c r="E23" s="181"/>
      <c r="F23" s="181"/>
      <c r="G23" s="181">
        <v>704</v>
      </c>
      <c r="H23" s="181">
        <v>704</v>
      </c>
      <c r="I23" s="181">
        <v>704</v>
      </c>
      <c r="J23" s="181">
        <v>704</v>
      </c>
      <c r="K23" s="181">
        <v>704</v>
      </c>
      <c r="L23" s="181">
        <v>704</v>
      </c>
      <c r="M23" s="181">
        <v>704</v>
      </c>
      <c r="N23" s="181">
        <v>704</v>
      </c>
      <c r="O23" s="182">
        <v>704</v>
      </c>
    </row>
    <row r="24" spans="1:15" ht="15">
      <c r="A24" s="128">
        <v>2022</v>
      </c>
      <c r="B24" s="95" t="s">
        <v>298</v>
      </c>
      <c r="C24" s="128" t="s">
        <v>299</v>
      </c>
      <c r="D24" s="181"/>
      <c r="E24" s="181"/>
      <c r="F24" s="181"/>
      <c r="G24" s="181"/>
      <c r="H24" s="181"/>
      <c r="I24" s="181">
        <v>612</v>
      </c>
      <c r="J24" s="181"/>
      <c r="K24" s="181"/>
      <c r="L24" s="181">
        <v>609</v>
      </c>
      <c r="M24" s="181">
        <v>589</v>
      </c>
      <c r="N24" s="181"/>
      <c r="O24" s="182"/>
    </row>
    <row r="25" spans="1:15" ht="15">
      <c r="A25" s="128">
        <v>2022</v>
      </c>
      <c r="B25" s="95" t="s">
        <v>320</v>
      </c>
      <c r="C25" s="128" t="s">
        <v>321</v>
      </c>
      <c r="D25" s="181"/>
      <c r="E25" s="181"/>
      <c r="F25" s="181"/>
      <c r="G25" s="181"/>
      <c r="H25" s="181"/>
      <c r="I25" s="181">
        <v>562</v>
      </c>
      <c r="J25" s="181">
        <v>562</v>
      </c>
      <c r="K25" s="181">
        <v>562</v>
      </c>
      <c r="L25" s="181">
        <v>587</v>
      </c>
      <c r="M25" s="181">
        <v>587</v>
      </c>
      <c r="N25" s="181">
        <v>587</v>
      </c>
      <c r="O25" s="182"/>
    </row>
    <row r="26" spans="1:15" ht="15">
      <c r="A26" s="128">
        <v>2022</v>
      </c>
      <c r="B26" s="95">
        <v>1273</v>
      </c>
      <c r="C26" s="128" t="s">
        <v>359</v>
      </c>
      <c r="D26" s="181"/>
      <c r="E26" s="181"/>
      <c r="F26" s="181"/>
      <c r="G26" s="181"/>
      <c r="H26" s="181"/>
      <c r="I26" s="181">
        <v>644</v>
      </c>
      <c r="J26" s="181">
        <v>644</v>
      </c>
      <c r="K26" s="181">
        <v>644</v>
      </c>
      <c r="L26" s="181">
        <v>638</v>
      </c>
      <c r="M26" s="181">
        <v>638</v>
      </c>
      <c r="N26" s="181">
        <v>638</v>
      </c>
      <c r="O26" s="182"/>
    </row>
    <row r="27" spans="1:15" ht="15">
      <c r="A27" s="128">
        <v>2022</v>
      </c>
      <c r="B27" s="95">
        <v>1494</v>
      </c>
      <c r="C27" s="128" t="s">
        <v>425</v>
      </c>
      <c r="D27" s="181"/>
      <c r="E27" s="181"/>
      <c r="F27" s="181"/>
      <c r="G27" s="181"/>
      <c r="H27" s="181"/>
      <c r="I27" s="181"/>
      <c r="J27" s="181"/>
      <c r="K27" s="181"/>
      <c r="L27" s="181"/>
      <c r="M27" s="181"/>
      <c r="N27" s="181">
        <v>1628</v>
      </c>
      <c r="O27" s="182"/>
    </row>
    <row r="28" spans="1:15" ht="15">
      <c r="A28" s="128">
        <v>2022</v>
      </c>
      <c r="B28" s="95">
        <v>1780</v>
      </c>
      <c r="C28" s="128" t="s">
        <v>441</v>
      </c>
      <c r="D28" s="181"/>
      <c r="E28" s="181"/>
      <c r="F28" s="181"/>
      <c r="G28" s="181"/>
      <c r="H28" s="181"/>
      <c r="I28" s="181">
        <v>2886</v>
      </c>
      <c r="J28" s="181">
        <v>2886</v>
      </c>
      <c r="K28" s="181">
        <v>2886</v>
      </c>
      <c r="L28" s="181">
        <v>3237</v>
      </c>
      <c r="M28" s="181">
        <v>3237</v>
      </c>
      <c r="N28" s="181">
        <v>3237</v>
      </c>
      <c r="O28" s="182"/>
    </row>
    <row r="29" spans="1:15" ht="15">
      <c r="A29" s="128">
        <v>2022</v>
      </c>
      <c r="B29" s="95">
        <v>1880</v>
      </c>
      <c r="C29" s="128" t="s">
        <v>447</v>
      </c>
      <c r="D29" s="181"/>
      <c r="E29" s="181"/>
      <c r="F29" s="181"/>
      <c r="G29" s="181"/>
      <c r="H29" s="181"/>
      <c r="I29" s="181">
        <v>4579</v>
      </c>
      <c r="J29" s="181">
        <v>4579</v>
      </c>
      <c r="K29" s="181">
        <v>4579</v>
      </c>
      <c r="L29" s="181">
        <v>4679</v>
      </c>
      <c r="M29" s="181">
        <v>4679</v>
      </c>
      <c r="N29" s="181">
        <v>4679</v>
      </c>
      <c r="O29" s="182"/>
    </row>
    <row r="30" spans="1:15" ht="15">
      <c r="A30" s="128">
        <v>2022</v>
      </c>
      <c r="B30" s="95">
        <v>1980</v>
      </c>
      <c r="C30" s="128" t="s">
        <v>464</v>
      </c>
      <c r="D30" s="181"/>
      <c r="E30" s="181"/>
      <c r="F30" s="181"/>
      <c r="G30" s="181"/>
      <c r="H30" s="181"/>
      <c r="I30" s="181"/>
      <c r="J30" s="181"/>
      <c r="K30" s="181"/>
      <c r="L30" s="181"/>
      <c r="M30" s="181"/>
      <c r="N30" s="181">
        <v>4935</v>
      </c>
      <c r="O30" s="182"/>
    </row>
    <row r="31" spans="1:15" ht="15">
      <c r="A31" s="128">
        <v>2022</v>
      </c>
      <c r="B31" s="95">
        <v>1982</v>
      </c>
      <c r="C31" s="128" t="s">
        <v>466</v>
      </c>
      <c r="D31" s="181"/>
      <c r="E31" s="181"/>
      <c r="F31" s="181"/>
      <c r="G31" s="181"/>
      <c r="H31" s="181"/>
      <c r="I31" s="181"/>
      <c r="J31" s="181"/>
      <c r="K31" s="181"/>
      <c r="L31" s="181"/>
      <c r="M31" s="181">
        <v>574</v>
      </c>
      <c r="N31" s="181"/>
      <c r="O31" s="182"/>
    </row>
    <row r="32" spans="1:15" ht="15">
      <c r="A32" s="128">
        <v>2022</v>
      </c>
      <c r="B32" s="95">
        <v>1984</v>
      </c>
      <c r="C32" s="128" t="s">
        <v>468</v>
      </c>
      <c r="D32" s="181"/>
      <c r="E32" s="181"/>
      <c r="F32" s="181"/>
      <c r="G32" s="181"/>
      <c r="H32" s="181"/>
      <c r="I32" s="181"/>
      <c r="J32" s="181"/>
      <c r="K32" s="181"/>
      <c r="L32" s="181"/>
      <c r="M32" s="181"/>
      <c r="N32" s="181">
        <v>629</v>
      </c>
      <c r="O32" s="182"/>
    </row>
    <row r="33" spans="1:15" ht="15">
      <c r="A33" s="128">
        <v>2022</v>
      </c>
      <c r="B33" s="95">
        <v>2104</v>
      </c>
      <c r="C33" s="128" t="s">
        <v>485</v>
      </c>
      <c r="D33" s="181"/>
      <c r="E33" s="181"/>
      <c r="F33" s="181">
        <v>395</v>
      </c>
      <c r="G33" s="181"/>
      <c r="H33" s="181"/>
      <c r="I33" s="181">
        <v>406</v>
      </c>
      <c r="J33" s="181">
        <v>400</v>
      </c>
      <c r="K33" s="181"/>
      <c r="L33" s="181"/>
      <c r="M33" s="181"/>
      <c r="N33" s="181"/>
      <c r="O33" s="182"/>
    </row>
    <row r="34" spans="1:15" ht="15">
      <c r="A34" s="128">
        <v>2022</v>
      </c>
      <c r="B34" s="95">
        <v>2260</v>
      </c>
      <c r="C34" s="128" t="s">
        <v>494</v>
      </c>
      <c r="D34" s="181">
        <v>418</v>
      </c>
      <c r="E34" s="181"/>
      <c r="F34" s="181">
        <v>418</v>
      </c>
      <c r="G34" s="181">
        <v>418</v>
      </c>
      <c r="H34" s="181">
        <v>418</v>
      </c>
      <c r="I34" s="181">
        <v>418</v>
      </c>
      <c r="J34" s="181">
        <v>418</v>
      </c>
      <c r="K34" s="181">
        <v>418</v>
      </c>
      <c r="L34" s="181">
        <v>418</v>
      </c>
      <c r="M34" s="181">
        <v>418</v>
      </c>
      <c r="N34" s="181">
        <v>418</v>
      </c>
      <c r="O34" s="182">
        <v>418</v>
      </c>
    </row>
    <row r="35" spans="1:15" ht="15.6" thickBot="1">
      <c r="A35" s="185">
        <v>2022</v>
      </c>
      <c r="B35" s="186">
        <v>2401</v>
      </c>
      <c r="C35" s="185" t="s">
        <v>509</v>
      </c>
      <c r="D35" s="187"/>
      <c r="E35" s="187"/>
      <c r="F35" s="187"/>
      <c r="G35" s="187"/>
      <c r="H35" s="187"/>
      <c r="I35" s="187">
        <v>287</v>
      </c>
      <c r="J35" s="187"/>
      <c r="K35" s="187"/>
      <c r="L35" s="187"/>
      <c r="M35" s="187"/>
      <c r="N35" s="187"/>
      <c r="O35" s="188"/>
    </row>
    <row r="36" spans="1:15" ht="15">
      <c r="A36" s="128">
        <v>2021</v>
      </c>
      <c r="B36" s="95" t="s">
        <v>280</v>
      </c>
      <c r="C36" s="128" t="s">
        <v>267</v>
      </c>
      <c r="D36" s="181"/>
      <c r="E36" s="181"/>
      <c r="F36" s="181"/>
      <c r="G36" s="181"/>
      <c r="H36" s="181"/>
      <c r="I36" s="181"/>
      <c r="J36" s="181"/>
      <c r="K36" s="181"/>
      <c r="L36" s="181"/>
      <c r="M36" s="181"/>
      <c r="N36" s="181"/>
      <c r="O36" s="182">
        <v>4132</v>
      </c>
    </row>
    <row r="37" spans="1:15" ht="15">
      <c r="A37" s="128">
        <v>2021</v>
      </c>
      <c r="B37" s="95" t="s">
        <v>302</v>
      </c>
      <c r="C37" s="128" t="s">
        <v>303</v>
      </c>
      <c r="D37" s="181"/>
      <c r="E37" s="181"/>
      <c r="F37" s="181"/>
      <c r="G37" s="181"/>
      <c r="H37" s="181">
        <v>582</v>
      </c>
      <c r="I37" s="181"/>
      <c r="J37" s="181"/>
      <c r="K37" s="181"/>
      <c r="L37" s="181"/>
      <c r="M37" s="181"/>
      <c r="N37" s="181"/>
      <c r="O37" s="182"/>
    </row>
    <row r="38" spans="1:15" ht="15">
      <c r="A38" s="128">
        <v>2021</v>
      </c>
      <c r="B38" s="95" t="s">
        <v>325</v>
      </c>
      <c r="C38" s="128" t="s">
        <v>326</v>
      </c>
      <c r="D38" s="181"/>
      <c r="E38" s="181"/>
      <c r="F38" s="181"/>
      <c r="G38" s="181"/>
      <c r="H38" s="181"/>
      <c r="I38" s="181"/>
      <c r="J38" s="181"/>
      <c r="K38" s="181"/>
      <c r="L38" s="181">
        <v>995</v>
      </c>
      <c r="M38" s="181"/>
      <c r="N38" s="181"/>
      <c r="O38" s="182"/>
    </row>
    <row r="39" spans="1:15" ht="15">
      <c r="A39" s="128">
        <v>2021</v>
      </c>
      <c r="B39" s="95">
        <v>1880</v>
      </c>
      <c r="C39" s="128" t="s">
        <v>447</v>
      </c>
      <c r="D39" s="181"/>
      <c r="E39" s="181"/>
      <c r="F39" s="181"/>
      <c r="G39" s="181"/>
      <c r="H39" s="181"/>
      <c r="I39" s="181"/>
      <c r="J39" s="181"/>
      <c r="K39" s="181"/>
      <c r="L39" s="181"/>
      <c r="M39" s="181"/>
      <c r="N39" s="181"/>
      <c r="O39" s="182">
        <v>4563</v>
      </c>
    </row>
    <row r="40" spans="1:15" ht="15.6" thickBot="1">
      <c r="A40" s="185">
        <v>2021</v>
      </c>
      <c r="B40" s="186">
        <v>2260</v>
      </c>
      <c r="C40" s="185" t="s">
        <v>494</v>
      </c>
      <c r="D40" s="187"/>
      <c r="E40" s="187"/>
      <c r="F40" s="187"/>
      <c r="G40" s="187"/>
      <c r="H40" s="187"/>
      <c r="I40" s="187"/>
      <c r="J40" s="187">
        <v>422</v>
      </c>
      <c r="K40" s="187"/>
      <c r="L40" s="187">
        <v>413</v>
      </c>
      <c r="M40" s="187">
        <v>413</v>
      </c>
      <c r="N40" s="187">
        <v>418</v>
      </c>
      <c r="O40" s="188">
        <v>418</v>
      </c>
    </row>
    <row r="41" spans="1:15" ht="15">
      <c r="A41" s="128">
        <v>2020</v>
      </c>
      <c r="B41" s="95">
        <v>2260</v>
      </c>
      <c r="C41" s="128" t="s">
        <v>494</v>
      </c>
      <c r="D41" s="181"/>
      <c r="E41" s="181"/>
      <c r="F41" s="181">
        <v>455</v>
      </c>
      <c r="G41" s="181">
        <v>455</v>
      </c>
      <c r="H41" s="181">
        <v>455</v>
      </c>
      <c r="I41" s="181">
        <v>455</v>
      </c>
      <c r="J41" s="181">
        <v>441</v>
      </c>
      <c r="K41" s="181">
        <v>441</v>
      </c>
      <c r="L41" s="181">
        <v>441</v>
      </c>
      <c r="M41" s="181">
        <v>441</v>
      </c>
      <c r="N41" s="181"/>
      <c r="O41" s="182">
        <v>441</v>
      </c>
    </row>
    <row r="42" spans="1:15" ht="15.6" thickBot="1">
      <c r="A42" s="185">
        <v>2020</v>
      </c>
      <c r="B42" s="186">
        <v>2425</v>
      </c>
      <c r="C42" s="185" t="s">
        <v>517</v>
      </c>
      <c r="D42" s="187">
        <v>147</v>
      </c>
      <c r="E42" s="187"/>
      <c r="F42" s="187"/>
      <c r="G42" s="187"/>
      <c r="H42" s="187"/>
      <c r="I42" s="187"/>
      <c r="J42" s="187"/>
      <c r="K42" s="187"/>
      <c r="L42" s="187"/>
      <c r="M42" s="187"/>
      <c r="N42" s="187"/>
      <c r="O42" s="188"/>
    </row>
    <row r="43" spans="1:15" ht="15.6" thickBot="1">
      <c r="A43" s="185">
        <v>2019</v>
      </c>
      <c r="B43" s="186" t="s">
        <v>254</v>
      </c>
      <c r="C43" s="185" t="s">
        <v>255</v>
      </c>
      <c r="D43" s="187">
        <v>4854</v>
      </c>
      <c r="E43" s="187"/>
      <c r="F43" s="187"/>
      <c r="G43" s="187"/>
      <c r="H43" s="187"/>
      <c r="I43" s="187"/>
      <c r="J43" s="187"/>
      <c r="K43" s="187"/>
      <c r="L43" s="187"/>
      <c r="M43" s="187"/>
      <c r="N43" s="187"/>
      <c r="O43" s="188"/>
    </row>
    <row r="44" spans="1:15" ht="15">
      <c r="A44" s="128">
        <v>2017</v>
      </c>
      <c r="B44" s="95" t="s">
        <v>221</v>
      </c>
      <c r="C44" s="128" t="s">
        <v>222</v>
      </c>
      <c r="D44" s="181"/>
      <c r="E44" s="181"/>
      <c r="F44" s="181"/>
      <c r="G44" s="181"/>
      <c r="H44" s="181">
        <v>335</v>
      </c>
      <c r="I44" s="181"/>
      <c r="J44" s="181"/>
      <c r="K44" s="181"/>
      <c r="L44" s="181"/>
      <c r="M44" s="181"/>
      <c r="N44" s="181"/>
      <c r="O44" s="182"/>
    </row>
    <row r="45" spans="1:15" ht="15">
      <c r="A45" s="128">
        <v>2017</v>
      </c>
      <c r="B45" s="95" t="s">
        <v>258</v>
      </c>
      <c r="C45" s="128" t="s">
        <v>259</v>
      </c>
      <c r="D45" s="181"/>
      <c r="E45" s="181"/>
      <c r="F45" s="181">
        <v>455</v>
      </c>
      <c r="G45" s="181"/>
      <c r="H45" s="181"/>
      <c r="I45" s="181"/>
      <c r="J45" s="181"/>
      <c r="K45" s="181"/>
      <c r="L45" s="181"/>
      <c r="M45" s="181"/>
      <c r="N45" s="181"/>
      <c r="O45" s="182"/>
    </row>
    <row r="46" spans="1:15" ht="15">
      <c r="A46" s="128">
        <v>2017</v>
      </c>
      <c r="B46" s="95" t="s">
        <v>278</v>
      </c>
      <c r="C46" s="128" t="s">
        <v>279</v>
      </c>
      <c r="D46" s="181"/>
      <c r="E46" s="181"/>
      <c r="F46" s="181">
        <v>414</v>
      </c>
      <c r="G46" s="181"/>
      <c r="H46" s="181"/>
      <c r="I46" s="181"/>
      <c r="J46" s="181"/>
      <c r="K46" s="181"/>
      <c r="L46" s="181"/>
      <c r="M46" s="181"/>
      <c r="N46" s="181"/>
      <c r="O46" s="182"/>
    </row>
    <row r="47" spans="1:15" ht="15">
      <c r="A47" s="128">
        <v>2017</v>
      </c>
      <c r="B47" s="95" t="s">
        <v>312</v>
      </c>
      <c r="C47" s="128" t="s">
        <v>313</v>
      </c>
      <c r="D47" s="181"/>
      <c r="E47" s="181"/>
      <c r="F47" s="181"/>
      <c r="G47" s="181"/>
      <c r="H47" s="181"/>
      <c r="I47" s="181">
        <v>313</v>
      </c>
      <c r="J47" s="181"/>
      <c r="K47" s="181"/>
      <c r="L47" s="181"/>
      <c r="M47" s="181"/>
      <c r="N47" s="181"/>
      <c r="O47" s="182"/>
    </row>
    <row r="48" spans="1:15" ht="15">
      <c r="A48" s="128">
        <v>2017</v>
      </c>
      <c r="B48" s="95" t="s">
        <v>314</v>
      </c>
      <c r="C48" s="128" t="s">
        <v>315</v>
      </c>
      <c r="D48" s="181">
        <v>316</v>
      </c>
      <c r="E48" s="181">
        <v>316</v>
      </c>
      <c r="F48" s="181">
        <v>316</v>
      </c>
      <c r="G48" s="181">
        <v>316</v>
      </c>
      <c r="H48" s="181">
        <v>316</v>
      </c>
      <c r="I48" s="181">
        <v>286</v>
      </c>
      <c r="J48" s="181">
        <v>286</v>
      </c>
      <c r="K48" s="181">
        <v>286</v>
      </c>
      <c r="L48" s="181">
        <v>286</v>
      </c>
      <c r="M48" s="181">
        <v>286</v>
      </c>
      <c r="N48" s="181">
        <v>286</v>
      </c>
      <c r="O48" s="182"/>
    </row>
    <row r="49" spans="1:15" ht="15">
      <c r="A49" s="128">
        <v>2017</v>
      </c>
      <c r="B49" s="95">
        <v>1230</v>
      </c>
      <c r="C49" s="128" t="s">
        <v>344</v>
      </c>
      <c r="D49" s="181">
        <v>594</v>
      </c>
      <c r="E49" s="181">
        <v>608</v>
      </c>
      <c r="F49" s="181"/>
      <c r="G49" s="181"/>
      <c r="H49" s="181"/>
      <c r="I49" s="181"/>
      <c r="J49" s="181"/>
      <c r="K49" s="181"/>
      <c r="L49" s="181"/>
      <c r="M49" s="181"/>
      <c r="N49" s="181"/>
      <c r="O49" s="182"/>
    </row>
    <row r="50" spans="1:15" ht="15">
      <c r="A50" s="128">
        <v>2017</v>
      </c>
      <c r="B50" s="95">
        <v>1275</v>
      </c>
      <c r="C50" s="128" t="s">
        <v>360</v>
      </c>
      <c r="D50" s="181"/>
      <c r="E50" s="181"/>
      <c r="F50" s="181">
        <v>265</v>
      </c>
      <c r="G50" s="181"/>
      <c r="H50" s="181"/>
      <c r="I50" s="181"/>
      <c r="J50" s="181"/>
      <c r="K50" s="181"/>
      <c r="L50" s="181"/>
      <c r="M50" s="181"/>
      <c r="N50" s="181"/>
      <c r="O50" s="182"/>
    </row>
    <row r="51" spans="1:15" ht="15">
      <c r="A51" s="128">
        <v>2017</v>
      </c>
      <c r="B51" s="95">
        <v>1283</v>
      </c>
      <c r="C51" s="128" t="s">
        <v>367</v>
      </c>
      <c r="D51" s="181">
        <v>4834</v>
      </c>
      <c r="E51" s="181">
        <v>4834</v>
      </c>
      <c r="F51" s="181">
        <v>4834</v>
      </c>
      <c r="G51" s="181">
        <v>4834</v>
      </c>
      <c r="H51" s="181">
        <v>4834</v>
      </c>
      <c r="I51" s="181">
        <v>4834</v>
      </c>
      <c r="J51" s="181">
        <v>4952</v>
      </c>
      <c r="K51" s="181">
        <v>4952</v>
      </c>
      <c r="L51" s="181">
        <v>4952</v>
      </c>
      <c r="M51" s="181">
        <v>4952</v>
      </c>
      <c r="N51" s="181">
        <v>4952</v>
      </c>
      <c r="O51" s="182">
        <v>4952</v>
      </c>
    </row>
    <row r="52" spans="1:15" ht="15">
      <c r="A52" s="128">
        <v>2017</v>
      </c>
      <c r="B52" s="95">
        <v>1291</v>
      </c>
      <c r="C52" s="128" t="s">
        <v>373</v>
      </c>
      <c r="D52" s="181"/>
      <c r="E52" s="181"/>
      <c r="F52" s="181">
        <v>997</v>
      </c>
      <c r="G52" s="181"/>
      <c r="H52" s="181"/>
      <c r="I52" s="181"/>
      <c r="J52" s="181"/>
      <c r="K52" s="181"/>
      <c r="L52" s="181"/>
      <c r="M52" s="181"/>
      <c r="N52" s="181"/>
      <c r="O52" s="182"/>
    </row>
    <row r="53" spans="1:15" ht="15">
      <c r="A53" s="128">
        <v>2017</v>
      </c>
      <c r="B53" s="95">
        <v>1470</v>
      </c>
      <c r="C53" s="128" t="s">
        <v>408</v>
      </c>
      <c r="D53" s="181"/>
      <c r="E53" s="181"/>
      <c r="F53" s="181"/>
      <c r="G53" s="181"/>
      <c r="H53" s="181"/>
      <c r="I53" s="181"/>
      <c r="J53" s="181">
        <v>616</v>
      </c>
      <c r="K53" s="181"/>
      <c r="L53" s="181"/>
      <c r="M53" s="181"/>
      <c r="N53" s="181"/>
      <c r="O53" s="182"/>
    </row>
    <row r="54" spans="1:15" ht="15">
      <c r="A54" s="128">
        <v>2017</v>
      </c>
      <c r="B54" s="95">
        <v>1761</v>
      </c>
      <c r="C54" s="128" t="s">
        <v>435</v>
      </c>
      <c r="D54" s="181"/>
      <c r="E54" s="181"/>
      <c r="F54" s="181"/>
      <c r="G54" s="181"/>
      <c r="H54" s="181">
        <v>395</v>
      </c>
      <c r="I54" s="181"/>
      <c r="J54" s="181"/>
      <c r="K54" s="181"/>
      <c r="L54" s="181"/>
      <c r="M54" s="181"/>
      <c r="N54" s="181"/>
      <c r="O54" s="182"/>
    </row>
    <row r="55" spans="1:15" ht="15">
      <c r="A55" s="128">
        <v>2017</v>
      </c>
      <c r="B55" s="95">
        <v>1883</v>
      </c>
      <c r="C55" s="128" t="s">
        <v>456</v>
      </c>
      <c r="D55" s="181">
        <v>1072</v>
      </c>
      <c r="E55" s="181"/>
      <c r="F55" s="181"/>
      <c r="G55" s="181"/>
      <c r="H55" s="181"/>
      <c r="I55" s="181"/>
      <c r="J55" s="181"/>
      <c r="K55" s="181"/>
      <c r="L55" s="181"/>
      <c r="M55" s="181"/>
      <c r="N55" s="181"/>
      <c r="O55" s="182"/>
    </row>
    <row r="56" spans="1:15" ht="15">
      <c r="A56" s="128">
        <v>2017</v>
      </c>
      <c r="B56" s="95">
        <v>1983</v>
      </c>
      <c r="C56" s="128" t="s">
        <v>467</v>
      </c>
      <c r="D56" s="181"/>
      <c r="E56" s="181"/>
      <c r="F56" s="181"/>
      <c r="G56" s="181"/>
      <c r="H56" s="181"/>
      <c r="I56" s="181"/>
      <c r="J56" s="181"/>
      <c r="K56" s="181">
        <v>1134</v>
      </c>
      <c r="L56" s="181"/>
      <c r="M56" s="181"/>
      <c r="N56" s="181">
        <v>1095</v>
      </c>
      <c r="O56" s="182"/>
    </row>
    <row r="57" spans="1:15" ht="15">
      <c r="A57" s="128">
        <v>2017</v>
      </c>
      <c r="B57" s="95">
        <v>2023</v>
      </c>
      <c r="C57" s="128" t="s">
        <v>470</v>
      </c>
      <c r="D57" s="181">
        <v>415</v>
      </c>
      <c r="E57" s="181"/>
      <c r="F57" s="181"/>
      <c r="G57" s="181"/>
      <c r="H57" s="181"/>
      <c r="I57" s="181"/>
      <c r="J57" s="181"/>
      <c r="K57" s="181"/>
      <c r="L57" s="181"/>
      <c r="M57" s="181"/>
      <c r="N57" s="181"/>
      <c r="O57" s="182"/>
    </row>
    <row r="58" spans="1:15" ht="15.6" thickBot="1">
      <c r="A58" s="185">
        <v>2017</v>
      </c>
      <c r="B58" s="186">
        <v>2463</v>
      </c>
      <c r="C58" s="185" t="s">
        <v>520</v>
      </c>
      <c r="D58" s="187">
        <v>151</v>
      </c>
      <c r="E58" s="187">
        <v>151</v>
      </c>
      <c r="F58" s="187">
        <v>151</v>
      </c>
      <c r="G58" s="187">
        <v>151</v>
      </c>
      <c r="H58" s="187">
        <v>151</v>
      </c>
      <c r="I58" s="187">
        <v>151</v>
      </c>
      <c r="J58" s="187">
        <v>96</v>
      </c>
      <c r="K58" s="187">
        <v>96</v>
      </c>
      <c r="L58" s="187">
        <v>96</v>
      </c>
      <c r="M58" s="187">
        <v>96</v>
      </c>
      <c r="N58" s="187">
        <v>96</v>
      </c>
      <c r="O58" s="188">
        <v>96</v>
      </c>
    </row>
    <row r="59" spans="1:15" ht="15">
      <c r="A59" s="128">
        <v>2016</v>
      </c>
      <c r="B59" s="95" t="s">
        <v>168</v>
      </c>
      <c r="C59" s="128" t="s">
        <v>169</v>
      </c>
      <c r="D59" s="181"/>
      <c r="E59" s="181"/>
      <c r="F59" s="181"/>
      <c r="G59" s="181"/>
      <c r="H59" s="181"/>
      <c r="I59" s="181"/>
      <c r="J59" s="181"/>
      <c r="K59" s="181"/>
      <c r="L59" s="181"/>
      <c r="M59" s="181"/>
      <c r="N59" s="181">
        <v>402</v>
      </c>
      <c r="O59" s="182"/>
    </row>
    <row r="60" spans="1:15" ht="15">
      <c r="A60" s="128">
        <v>2016</v>
      </c>
      <c r="B60" s="95" t="s">
        <v>205</v>
      </c>
      <c r="C60" s="128" t="s">
        <v>206</v>
      </c>
      <c r="D60" s="181"/>
      <c r="E60" s="181"/>
      <c r="F60" s="181"/>
      <c r="G60" s="181"/>
      <c r="H60" s="181"/>
      <c r="I60" s="181"/>
      <c r="J60" s="181"/>
      <c r="K60" s="181">
        <v>398</v>
      </c>
      <c r="L60" s="181"/>
      <c r="M60" s="181"/>
      <c r="N60" s="181"/>
      <c r="O60" s="182">
        <v>406</v>
      </c>
    </row>
    <row r="61" spans="1:15" ht="15">
      <c r="A61" s="128">
        <v>2016</v>
      </c>
      <c r="B61" s="95" t="s">
        <v>209</v>
      </c>
      <c r="C61" s="128" t="s">
        <v>210</v>
      </c>
      <c r="D61" s="181"/>
      <c r="E61" s="181">
        <v>288</v>
      </c>
      <c r="F61" s="181">
        <v>288</v>
      </c>
      <c r="G61" s="181">
        <v>285</v>
      </c>
      <c r="H61" s="181">
        <v>285</v>
      </c>
      <c r="I61" s="181">
        <v>285</v>
      </c>
      <c r="J61" s="181"/>
      <c r="K61" s="181"/>
      <c r="L61" s="181"/>
      <c r="M61" s="181"/>
      <c r="N61" s="181"/>
      <c r="O61" s="182"/>
    </row>
    <row r="62" spans="1:15" ht="15">
      <c r="A62" s="128">
        <v>2016</v>
      </c>
      <c r="B62" s="95" t="s">
        <v>278</v>
      </c>
      <c r="C62" s="128" t="s">
        <v>279</v>
      </c>
      <c r="D62" s="181"/>
      <c r="E62" s="181"/>
      <c r="F62" s="181"/>
      <c r="G62" s="181"/>
      <c r="H62" s="181"/>
      <c r="I62" s="181"/>
      <c r="J62" s="181">
        <v>416</v>
      </c>
      <c r="K62" s="181"/>
      <c r="L62" s="181"/>
      <c r="M62" s="181"/>
      <c r="N62" s="181"/>
      <c r="O62" s="182"/>
    </row>
    <row r="63" spans="1:15" ht="15">
      <c r="A63" s="128">
        <v>2016</v>
      </c>
      <c r="B63" s="95" t="s">
        <v>314</v>
      </c>
      <c r="C63" s="128" t="s">
        <v>315</v>
      </c>
      <c r="D63" s="181"/>
      <c r="E63" s="181"/>
      <c r="F63" s="181"/>
      <c r="G63" s="181"/>
      <c r="H63" s="181"/>
      <c r="I63" s="181"/>
      <c r="J63" s="181"/>
      <c r="K63" s="181"/>
      <c r="L63" s="181"/>
      <c r="M63" s="181"/>
      <c r="N63" s="181">
        <v>316</v>
      </c>
      <c r="O63" s="182">
        <v>316</v>
      </c>
    </row>
    <row r="64" spans="1:15" ht="15">
      <c r="A64" s="128">
        <v>2016</v>
      </c>
      <c r="B64" s="95">
        <v>1257</v>
      </c>
      <c r="C64" s="128" t="s">
        <v>348</v>
      </c>
      <c r="D64" s="181"/>
      <c r="E64" s="181"/>
      <c r="F64" s="181"/>
      <c r="G64" s="181"/>
      <c r="H64" s="181"/>
      <c r="I64" s="181"/>
      <c r="J64" s="181">
        <v>415</v>
      </c>
      <c r="K64" s="181"/>
      <c r="L64" s="181"/>
      <c r="M64" s="181"/>
      <c r="N64" s="181"/>
      <c r="O64" s="182"/>
    </row>
    <row r="65" spans="1:15" ht="15">
      <c r="A65" s="128">
        <v>2016</v>
      </c>
      <c r="B65" s="95">
        <v>1285</v>
      </c>
      <c r="C65" s="128" t="s">
        <v>369</v>
      </c>
      <c r="D65" s="181">
        <v>1055</v>
      </c>
      <c r="E65" s="181"/>
      <c r="F65" s="181"/>
      <c r="G65" s="181"/>
      <c r="H65" s="181"/>
      <c r="I65" s="181"/>
      <c r="J65" s="181"/>
      <c r="K65" s="181"/>
      <c r="L65" s="181"/>
      <c r="M65" s="181"/>
      <c r="N65" s="181"/>
      <c r="O65" s="182"/>
    </row>
    <row r="66" spans="1:15" ht="15">
      <c r="A66" s="128">
        <v>2016</v>
      </c>
      <c r="B66" s="95">
        <v>1402</v>
      </c>
      <c r="C66" s="128" t="s">
        <v>383</v>
      </c>
      <c r="D66" s="181"/>
      <c r="E66" s="181"/>
      <c r="F66" s="181"/>
      <c r="G66" s="181"/>
      <c r="H66" s="181"/>
      <c r="I66" s="181"/>
      <c r="J66" s="181"/>
      <c r="K66" s="181"/>
      <c r="L66" s="181"/>
      <c r="M66" s="181"/>
      <c r="N66" s="181"/>
      <c r="O66" s="182">
        <v>1037</v>
      </c>
    </row>
    <row r="67" spans="1:15" ht="15">
      <c r="A67" s="128">
        <v>2016</v>
      </c>
      <c r="B67" s="95">
        <v>1471</v>
      </c>
      <c r="C67" s="128" t="s">
        <v>409</v>
      </c>
      <c r="D67" s="181"/>
      <c r="E67" s="181"/>
      <c r="F67" s="181"/>
      <c r="G67" s="181"/>
      <c r="H67" s="181"/>
      <c r="I67" s="181"/>
      <c r="J67" s="181"/>
      <c r="K67" s="181"/>
      <c r="L67" s="181"/>
      <c r="M67" s="181"/>
      <c r="N67" s="181">
        <v>472</v>
      </c>
      <c r="O67" s="182"/>
    </row>
    <row r="68" spans="1:15" ht="15">
      <c r="A68" s="128">
        <v>2016</v>
      </c>
      <c r="B68" s="95">
        <v>1482</v>
      </c>
      <c r="C68" s="128" t="s">
        <v>414</v>
      </c>
      <c r="D68" s="181"/>
      <c r="E68" s="181"/>
      <c r="F68" s="181"/>
      <c r="G68" s="181"/>
      <c r="H68" s="181"/>
      <c r="I68" s="181">
        <v>1350</v>
      </c>
      <c r="J68" s="181"/>
      <c r="K68" s="181"/>
      <c r="L68" s="181"/>
      <c r="M68" s="181"/>
      <c r="N68" s="181"/>
      <c r="O68" s="182"/>
    </row>
    <row r="69" spans="1:15" ht="15">
      <c r="A69" s="128">
        <v>2016</v>
      </c>
      <c r="B69" s="95">
        <v>1781</v>
      </c>
      <c r="C69" s="128" t="s">
        <v>442</v>
      </c>
      <c r="D69" s="181"/>
      <c r="E69" s="181"/>
      <c r="F69" s="181"/>
      <c r="G69" s="181"/>
      <c r="H69" s="181"/>
      <c r="I69" s="181"/>
      <c r="J69" s="181"/>
      <c r="K69" s="181"/>
      <c r="L69" s="181"/>
      <c r="M69" s="181"/>
      <c r="N69" s="181">
        <v>1027</v>
      </c>
      <c r="O69" s="182"/>
    </row>
    <row r="70" spans="1:15" ht="15">
      <c r="A70" s="128">
        <v>2016</v>
      </c>
      <c r="B70" s="95">
        <v>1864</v>
      </c>
      <c r="C70" s="128" t="s">
        <v>453</v>
      </c>
      <c r="D70" s="181">
        <v>217</v>
      </c>
      <c r="E70" s="181"/>
      <c r="F70" s="181"/>
      <c r="G70" s="181"/>
      <c r="H70" s="181"/>
      <c r="I70" s="181"/>
      <c r="J70" s="181"/>
      <c r="K70" s="181"/>
      <c r="L70" s="181"/>
      <c r="M70" s="181"/>
      <c r="N70" s="181"/>
      <c r="O70" s="182"/>
    </row>
    <row r="71" spans="1:15" ht="15">
      <c r="A71" s="128">
        <v>2016</v>
      </c>
      <c r="B71" s="95">
        <v>1881</v>
      </c>
      <c r="C71" s="128" t="s">
        <v>454</v>
      </c>
      <c r="D71" s="181">
        <v>605</v>
      </c>
      <c r="E71" s="181"/>
      <c r="F71" s="181"/>
      <c r="G71" s="181"/>
      <c r="H71" s="181"/>
      <c r="I71" s="181"/>
      <c r="J71" s="181"/>
      <c r="K71" s="181"/>
      <c r="L71" s="181"/>
      <c r="M71" s="181"/>
      <c r="N71" s="181"/>
      <c r="O71" s="182"/>
    </row>
    <row r="72" spans="1:15" ht="15">
      <c r="A72" s="128">
        <v>2016</v>
      </c>
      <c r="B72" s="95">
        <v>2081</v>
      </c>
      <c r="C72" s="128" t="s">
        <v>479</v>
      </c>
      <c r="D72" s="181"/>
      <c r="E72" s="181"/>
      <c r="F72" s="181"/>
      <c r="G72" s="181">
        <v>1643</v>
      </c>
      <c r="H72" s="181"/>
      <c r="I72" s="181"/>
      <c r="J72" s="181"/>
      <c r="K72" s="181"/>
      <c r="L72" s="181"/>
      <c r="M72" s="181"/>
      <c r="N72" s="181"/>
      <c r="O72" s="182"/>
    </row>
    <row r="73" spans="1:15" ht="15">
      <c r="A73" s="128">
        <v>2016</v>
      </c>
      <c r="B73" s="95">
        <v>2422</v>
      </c>
      <c r="C73" s="128" t="s">
        <v>516</v>
      </c>
      <c r="D73" s="181"/>
      <c r="E73" s="181"/>
      <c r="F73" s="181"/>
      <c r="G73" s="181"/>
      <c r="H73" s="181"/>
      <c r="I73" s="181"/>
      <c r="J73" s="181"/>
      <c r="K73" s="181"/>
      <c r="L73" s="181">
        <v>101</v>
      </c>
      <c r="M73" s="181">
        <v>101</v>
      </c>
      <c r="N73" s="181">
        <v>95</v>
      </c>
      <c r="O73" s="182">
        <v>95</v>
      </c>
    </row>
    <row r="74" spans="1:15" ht="15">
      <c r="A74" s="128">
        <v>2016</v>
      </c>
      <c r="B74" s="95">
        <v>2425</v>
      </c>
      <c r="C74" s="128" t="s">
        <v>517</v>
      </c>
      <c r="D74" s="181"/>
      <c r="E74" s="181"/>
      <c r="F74" s="181"/>
      <c r="G74" s="181"/>
      <c r="H74" s="181"/>
      <c r="I74" s="181"/>
      <c r="J74" s="181">
        <v>161</v>
      </c>
      <c r="K74" s="181"/>
      <c r="L74" s="181"/>
      <c r="M74" s="181"/>
      <c r="N74" s="181"/>
      <c r="O74" s="182"/>
    </row>
    <row r="75" spans="1:15" ht="15.6" thickBot="1">
      <c r="A75" s="185">
        <v>2016</v>
      </c>
      <c r="B75" s="186">
        <v>2463</v>
      </c>
      <c r="C75" s="185" t="s">
        <v>520</v>
      </c>
      <c r="D75" s="187"/>
      <c r="E75" s="187"/>
      <c r="F75" s="187"/>
      <c r="G75" s="187"/>
      <c r="H75" s="187"/>
      <c r="I75" s="187"/>
      <c r="J75" s="187">
        <v>139</v>
      </c>
      <c r="K75" s="187">
        <v>139</v>
      </c>
      <c r="L75" s="187">
        <v>151</v>
      </c>
      <c r="M75" s="187">
        <v>151</v>
      </c>
      <c r="N75" s="187">
        <v>151</v>
      </c>
      <c r="O75" s="188"/>
    </row>
    <row r="76" spans="1:15" ht="15">
      <c r="A76" s="128">
        <v>2015</v>
      </c>
      <c r="B76" s="95" t="s">
        <v>180</v>
      </c>
      <c r="C76" s="128" t="s">
        <v>181</v>
      </c>
      <c r="D76" s="181"/>
      <c r="E76" s="181"/>
      <c r="F76" s="181"/>
      <c r="G76" s="181"/>
      <c r="H76" s="181"/>
      <c r="I76" s="181">
        <v>910</v>
      </c>
      <c r="J76" s="181"/>
      <c r="K76" s="181"/>
      <c r="L76" s="181"/>
      <c r="M76" s="181"/>
      <c r="N76" s="181"/>
      <c r="O76" s="182"/>
    </row>
    <row r="77" spans="1:15" ht="15">
      <c r="A77" s="128">
        <v>2015</v>
      </c>
      <c r="B77" s="95" t="s">
        <v>209</v>
      </c>
      <c r="C77" s="128" t="s">
        <v>210</v>
      </c>
      <c r="D77" s="181"/>
      <c r="E77" s="181"/>
      <c r="F77" s="181"/>
      <c r="G77" s="181"/>
      <c r="H77" s="181"/>
      <c r="I77" s="181"/>
      <c r="J77" s="181"/>
      <c r="K77" s="181"/>
      <c r="L77" s="181"/>
      <c r="M77" s="181"/>
      <c r="N77" s="181">
        <v>267</v>
      </c>
      <c r="O77" s="182">
        <v>288</v>
      </c>
    </row>
    <row r="78" spans="1:15" ht="15">
      <c r="A78" s="128">
        <v>2015</v>
      </c>
      <c r="B78" s="95" t="s">
        <v>244</v>
      </c>
      <c r="C78" s="128" t="s">
        <v>245</v>
      </c>
      <c r="D78" s="181"/>
      <c r="E78" s="181"/>
      <c r="F78" s="181"/>
      <c r="G78" s="181"/>
      <c r="H78" s="181"/>
      <c r="I78" s="181">
        <v>432</v>
      </c>
      <c r="J78" s="181"/>
      <c r="K78" s="181"/>
      <c r="L78" s="181"/>
      <c r="M78" s="181"/>
      <c r="N78" s="181"/>
      <c r="O78" s="182"/>
    </row>
    <row r="79" spans="1:15" ht="15">
      <c r="A79" s="128">
        <v>2015</v>
      </c>
      <c r="B79" s="95" t="s">
        <v>278</v>
      </c>
      <c r="C79" s="128" t="s">
        <v>279</v>
      </c>
      <c r="D79" s="181">
        <v>423</v>
      </c>
      <c r="E79" s="181"/>
      <c r="F79" s="181">
        <v>423</v>
      </c>
      <c r="G79" s="181"/>
      <c r="H79" s="181"/>
      <c r="I79" s="181">
        <v>415</v>
      </c>
      <c r="J79" s="181"/>
      <c r="K79" s="181"/>
      <c r="L79" s="181"/>
      <c r="M79" s="181"/>
      <c r="N79" s="181"/>
      <c r="O79" s="182"/>
    </row>
    <row r="80" spans="1:15" ht="15">
      <c r="A80" s="128">
        <v>2015</v>
      </c>
      <c r="B80" s="95" t="s">
        <v>291</v>
      </c>
      <c r="C80" s="128" t="s">
        <v>292</v>
      </c>
      <c r="D80" s="181"/>
      <c r="E80" s="181"/>
      <c r="F80" s="181"/>
      <c r="G80" s="181"/>
      <c r="H80" s="181"/>
      <c r="I80" s="181"/>
      <c r="J80" s="181"/>
      <c r="K80" s="181"/>
      <c r="L80" s="181"/>
      <c r="M80" s="181">
        <v>809</v>
      </c>
      <c r="N80" s="181"/>
      <c r="O80" s="182"/>
    </row>
    <row r="81" spans="1:15" ht="15">
      <c r="A81" s="128">
        <v>2015</v>
      </c>
      <c r="B81" s="95" t="s">
        <v>312</v>
      </c>
      <c r="C81" s="128" t="s">
        <v>313</v>
      </c>
      <c r="D81" s="181"/>
      <c r="E81" s="181"/>
      <c r="F81" s="181"/>
      <c r="G81" s="181"/>
      <c r="H81" s="181"/>
      <c r="I81" s="181">
        <v>331</v>
      </c>
      <c r="J81" s="181"/>
      <c r="K81" s="181"/>
      <c r="L81" s="181">
        <v>331</v>
      </c>
      <c r="M81" s="181">
        <v>327</v>
      </c>
      <c r="N81" s="181">
        <v>327</v>
      </c>
      <c r="O81" s="182"/>
    </row>
    <row r="82" spans="1:15" ht="15">
      <c r="A82" s="128">
        <v>2015</v>
      </c>
      <c r="B82" s="95" t="s">
        <v>314</v>
      </c>
      <c r="C82" s="128" t="s">
        <v>315</v>
      </c>
      <c r="D82" s="181"/>
      <c r="E82" s="181"/>
      <c r="F82" s="181"/>
      <c r="G82" s="181"/>
      <c r="H82" s="181"/>
      <c r="I82" s="181">
        <v>321</v>
      </c>
      <c r="J82" s="181"/>
      <c r="K82" s="181"/>
      <c r="L82" s="181"/>
      <c r="M82" s="181"/>
      <c r="N82" s="181"/>
      <c r="O82" s="182"/>
    </row>
    <row r="83" spans="1:15" ht="15">
      <c r="A83" s="128">
        <v>2015</v>
      </c>
      <c r="B83" s="95">
        <v>1060</v>
      </c>
      <c r="C83" s="128" t="s">
        <v>338</v>
      </c>
      <c r="D83" s="181"/>
      <c r="E83" s="181"/>
      <c r="F83" s="181"/>
      <c r="G83" s="181"/>
      <c r="H83" s="181"/>
      <c r="I83" s="181">
        <v>703</v>
      </c>
      <c r="J83" s="181"/>
      <c r="K83" s="181"/>
      <c r="L83" s="181"/>
      <c r="M83" s="181"/>
      <c r="N83" s="181"/>
      <c r="O83" s="182"/>
    </row>
    <row r="84" spans="1:15" ht="15">
      <c r="A84" s="128">
        <v>2015</v>
      </c>
      <c r="B84" s="95">
        <v>1285</v>
      </c>
      <c r="C84" s="128" t="s">
        <v>369</v>
      </c>
      <c r="D84" s="181"/>
      <c r="E84" s="181">
        <v>1068</v>
      </c>
      <c r="F84" s="181">
        <v>1068</v>
      </c>
      <c r="G84" s="181">
        <v>1068</v>
      </c>
      <c r="H84" s="181">
        <v>1068</v>
      </c>
      <c r="I84" s="181">
        <v>1068</v>
      </c>
      <c r="J84" s="181">
        <v>1068</v>
      </c>
      <c r="K84" s="181">
        <v>1055</v>
      </c>
      <c r="L84" s="181">
        <v>1055</v>
      </c>
      <c r="M84" s="181">
        <v>1055</v>
      </c>
      <c r="N84" s="181">
        <v>1055</v>
      </c>
      <c r="O84" s="182">
        <v>1055</v>
      </c>
    </row>
    <row r="85" spans="1:15" ht="15">
      <c r="A85" s="128">
        <v>2015</v>
      </c>
      <c r="B85" s="95">
        <v>1402</v>
      </c>
      <c r="C85" s="128" t="s">
        <v>383</v>
      </c>
      <c r="D85" s="181">
        <v>1078</v>
      </c>
      <c r="E85" s="181">
        <v>1078</v>
      </c>
      <c r="F85" s="181">
        <v>1078</v>
      </c>
      <c r="G85" s="181">
        <v>1078</v>
      </c>
      <c r="H85" s="181">
        <v>1003</v>
      </c>
      <c r="I85" s="181">
        <v>1003</v>
      </c>
      <c r="J85" s="181">
        <v>1003</v>
      </c>
      <c r="K85" s="181">
        <v>1003</v>
      </c>
      <c r="L85" s="181">
        <v>1003</v>
      </c>
      <c r="M85" s="181"/>
      <c r="N85" s="181"/>
      <c r="O85" s="182"/>
    </row>
    <row r="86" spans="1:15" ht="15">
      <c r="A86" s="128">
        <v>2015</v>
      </c>
      <c r="B86" s="95">
        <v>1430</v>
      </c>
      <c r="C86" s="128" t="s">
        <v>389</v>
      </c>
      <c r="D86" s="181"/>
      <c r="E86" s="181"/>
      <c r="F86" s="181"/>
      <c r="G86" s="181"/>
      <c r="H86" s="181"/>
      <c r="I86" s="181"/>
      <c r="J86" s="181">
        <v>413</v>
      </c>
      <c r="K86" s="181"/>
      <c r="L86" s="181"/>
      <c r="M86" s="181"/>
      <c r="N86" s="181"/>
      <c r="O86" s="182"/>
    </row>
    <row r="87" spans="1:15" ht="15">
      <c r="A87" s="128">
        <v>2015</v>
      </c>
      <c r="B87" s="95">
        <v>1441</v>
      </c>
      <c r="C87" s="128" t="s">
        <v>394</v>
      </c>
      <c r="D87" s="181"/>
      <c r="E87" s="181"/>
      <c r="F87" s="181"/>
      <c r="G87" s="181">
        <v>967</v>
      </c>
      <c r="H87" s="181"/>
      <c r="I87" s="181"/>
      <c r="J87" s="181"/>
      <c r="K87" s="181"/>
      <c r="L87" s="181"/>
      <c r="M87" s="181"/>
      <c r="N87" s="181"/>
      <c r="O87" s="182"/>
    </row>
    <row r="88" spans="1:15" ht="15">
      <c r="A88" s="128">
        <v>2015</v>
      </c>
      <c r="B88" s="95">
        <v>1443</v>
      </c>
      <c r="C88" s="128" t="s">
        <v>396</v>
      </c>
      <c r="D88" s="181"/>
      <c r="E88" s="181"/>
      <c r="F88" s="181"/>
      <c r="G88" s="181"/>
      <c r="H88" s="181">
        <v>166</v>
      </c>
      <c r="I88" s="181">
        <v>172</v>
      </c>
      <c r="J88" s="181">
        <v>172</v>
      </c>
      <c r="K88" s="181"/>
      <c r="L88" s="181"/>
      <c r="M88" s="181"/>
      <c r="N88" s="181"/>
      <c r="O88" s="182"/>
    </row>
    <row r="89" spans="1:15" ht="15">
      <c r="A89" s="128">
        <v>2015</v>
      </c>
      <c r="B89" s="95">
        <v>1461</v>
      </c>
      <c r="C89" s="128" t="s">
        <v>403</v>
      </c>
      <c r="D89" s="181"/>
      <c r="E89" s="181"/>
      <c r="F89" s="181"/>
      <c r="G89" s="181">
        <v>489</v>
      </c>
      <c r="H89" s="181"/>
      <c r="I89" s="181"/>
      <c r="J89" s="181"/>
      <c r="K89" s="181"/>
      <c r="L89" s="181"/>
      <c r="M89" s="181"/>
      <c r="N89" s="181"/>
      <c r="O89" s="182"/>
    </row>
    <row r="90" spans="1:15" ht="15">
      <c r="A90" s="128">
        <v>2015</v>
      </c>
      <c r="B90" s="95">
        <v>1486</v>
      </c>
      <c r="C90" s="128" t="s">
        <v>417</v>
      </c>
      <c r="D90" s="181"/>
      <c r="E90" s="181"/>
      <c r="F90" s="181"/>
      <c r="G90" s="181"/>
      <c r="H90" s="181"/>
      <c r="I90" s="181">
        <v>447</v>
      </c>
      <c r="J90" s="181"/>
      <c r="K90" s="181"/>
      <c r="L90" s="181"/>
      <c r="M90" s="181"/>
      <c r="N90" s="181"/>
      <c r="O90" s="182"/>
    </row>
    <row r="91" spans="1:15" ht="15">
      <c r="A91" s="128">
        <v>2015</v>
      </c>
      <c r="B91" s="95">
        <v>1904</v>
      </c>
      <c r="C91" s="128" t="s">
        <v>459</v>
      </c>
      <c r="D91" s="181"/>
      <c r="E91" s="181"/>
      <c r="F91" s="181"/>
      <c r="G91" s="181"/>
      <c r="H91" s="181">
        <v>154</v>
      </c>
      <c r="I91" s="181">
        <v>147</v>
      </c>
      <c r="J91" s="181"/>
      <c r="K91" s="181"/>
      <c r="L91" s="181"/>
      <c r="M91" s="181"/>
      <c r="N91" s="181"/>
      <c r="O91" s="182"/>
    </row>
    <row r="92" spans="1:15" ht="15">
      <c r="A92" s="128">
        <v>2015</v>
      </c>
      <c r="B92" s="95">
        <v>1981</v>
      </c>
      <c r="C92" s="128" t="s">
        <v>465</v>
      </c>
      <c r="D92" s="181"/>
      <c r="E92" s="181">
        <v>857</v>
      </c>
      <c r="F92" s="181">
        <v>1189</v>
      </c>
      <c r="G92" s="181"/>
      <c r="H92" s="181"/>
      <c r="I92" s="181"/>
      <c r="J92" s="181"/>
      <c r="K92" s="181"/>
      <c r="L92" s="181"/>
      <c r="M92" s="181"/>
      <c r="N92" s="181"/>
      <c r="O92" s="182"/>
    </row>
    <row r="93" spans="1:15" ht="15">
      <c r="A93" s="128">
        <v>2015</v>
      </c>
      <c r="B93" s="95">
        <v>1983</v>
      </c>
      <c r="C93" s="128" t="s">
        <v>467</v>
      </c>
      <c r="D93" s="181"/>
      <c r="E93" s="181"/>
      <c r="F93" s="181"/>
      <c r="G93" s="181"/>
      <c r="H93" s="181"/>
      <c r="I93" s="181"/>
      <c r="J93" s="181"/>
      <c r="K93" s="181">
        <v>1121</v>
      </c>
      <c r="L93" s="181"/>
      <c r="M93" s="181"/>
      <c r="N93" s="181"/>
      <c r="O93" s="182"/>
    </row>
    <row r="94" spans="1:15" ht="15">
      <c r="A94" s="128">
        <v>2015</v>
      </c>
      <c r="B94" s="95">
        <v>2061</v>
      </c>
      <c r="C94" s="128" t="s">
        <v>476</v>
      </c>
      <c r="D94" s="181"/>
      <c r="E94" s="181"/>
      <c r="F94" s="181"/>
      <c r="G94" s="181"/>
      <c r="H94" s="181"/>
      <c r="I94" s="181">
        <v>409</v>
      </c>
      <c r="J94" s="181"/>
      <c r="K94" s="181"/>
      <c r="L94" s="181"/>
      <c r="M94" s="181"/>
      <c r="N94" s="181"/>
      <c r="O94" s="182"/>
    </row>
    <row r="95" spans="1:15" ht="15">
      <c r="A95" s="128">
        <v>2015</v>
      </c>
      <c r="B95" s="95">
        <v>2081</v>
      </c>
      <c r="C95" s="128" t="s">
        <v>479</v>
      </c>
      <c r="D95" s="181"/>
      <c r="E95" s="181"/>
      <c r="F95" s="181">
        <v>1643</v>
      </c>
      <c r="G95" s="181">
        <v>1625</v>
      </c>
      <c r="H95" s="181"/>
      <c r="I95" s="181">
        <v>1613</v>
      </c>
      <c r="J95" s="181"/>
      <c r="K95" s="181"/>
      <c r="L95" s="181"/>
      <c r="M95" s="181">
        <v>1630</v>
      </c>
      <c r="N95" s="181"/>
      <c r="O95" s="182"/>
    </row>
    <row r="96" spans="1:15" ht="15">
      <c r="A96" s="128">
        <v>2015</v>
      </c>
      <c r="B96" s="95">
        <v>2104</v>
      </c>
      <c r="C96" s="128" t="s">
        <v>485</v>
      </c>
      <c r="D96" s="181"/>
      <c r="E96" s="181"/>
      <c r="F96" s="181"/>
      <c r="G96" s="181"/>
      <c r="H96" s="181"/>
      <c r="I96" s="181">
        <v>395</v>
      </c>
      <c r="J96" s="181"/>
      <c r="K96" s="181"/>
      <c r="L96" s="181"/>
      <c r="M96" s="181"/>
      <c r="N96" s="181"/>
      <c r="O96" s="182"/>
    </row>
    <row r="97" spans="1:15" ht="15">
      <c r="A97" s="128">
        <v>2015</v>
      </c>
      <c r="B97" s="95">
        <v>2184</v>
      </c>
      <c r="C97" s="128" t="s">
        <v>493</v>
      </c>
      <c r="D97" s="181"/>
      <c r="E97" s="181"/>
      <c r="F97" s="181"/>
      <c r="G97" s="181"/>
      <c r="H97" s="181"/>
      <c r="I97" s="181">
        <v>1576</v>
      </c>
      <c r="J97" s="181"/>
      <c r="K97" s="181"/>
      <c r="L97" s="181"/>
      <c r="M97" s="181"/>
      <c r="N97" s="181"/>
      <c r="O97" s="182"/>
    </row>
    <row r="98" spans="1:15" ht="15">
      <c r="A98" s="128">
        <v>2015</v>
      </c>
      <c r="B98" s="95">
        <v>2326</v>
      </c>
      <c r="C98" s="128" t="s">
        <v>506</v>
      </c>
      <c r="D98" s="181"/>
      <c r="E98" s="181"/>
      <c r="F98" s="181"/>
      <c r="G98" s="181"/>
      <c r="H98" s="181"/>
      <c r="I98" s="181">
        <v>392</v>
      </c>
      <c r="J98" s="181"/>
      <c r="K98" s="181"/>
      <c r="L98" s="181"/>
      <c r="M98" s="181"/>
      <c r="N98" s="181"/>
      <c r="O98" s="182"/>
    </row>
    <row r="99" spans="1:15" ht="15">
      <c r="A99" s="128">
        <v>2015</v>
      </c>
      <c r="B99" s="95">
        <v>2422</v>
      </c>
      <c r="C99" s="128" t="s">
        <v>516</v>
      </c>
      <c r="D99" s="181">
        <v>103</v>
      </c>
      <c r="E99" s="181">
        <v>103</v>
      </c>
      <c r="F99" s="181">
        <v>103</v>
      </c>
      <c r="G99" s="181">
        <v>103</v>
      </c>
      <c r="H99" s="181">
        <v>103</v>
      </c>
      <c r="I99" s="181">
        <v>103</v>
      </c>
      <c r="J99" s="181">
        <v>103</v>
      </c>
      <c r="K99" s="181">
        <v>103</v>
      </c>
      <c r="L99" s="181">
        <v>103</v>
      </c>
      <c r="M99" s="181">
        <v>103</v>
      </c>
      <c r="N99" s="181">
        <v>103</v>
      </c>
      <c r="O99" s="182">
        <v>103</v>
      </c>
    </row>
    <row r="100" spans="1:15" ht="15">
      <c r="A100" s="128">
        <v>2015</v>
      </c>
      <c r="B100" s="95">
        <v>2460</v>
      </c>
      <c r="C100" s="128" t="s">
        <v>518</v>
      </c>
      <c r="D100" s="181">
        <v>341</v>
      </c>
      <c r="E100" s="181">
        <v>341</v>
      </c>
      <c r="F100" s="181"/>
      <c r="G100" s="181"/>
      <c r="H100" s="181"/>
      <c r="I100" s="181">
        <v>359</v>
      </c>
      <c r="J100" s="181"/>
      <c r="K100" s="181"/>
      <c r="L100" s="181"/>
      <c r="M100" s="181"/>
      <c r="N100" s="181"/>
      <c r="O100" s="182"/>
    </row>
    <row r="101" spans="1:15" ht="15">
      <c r="A101" s="128">
        <v>2015</v>
      </c>
      <c r="B101" s="95">
        <v>2463</v>
      </c>
      <c r="C101" s="128" t="s">
        <v>520</v>
      </c>
      <c r="D101" s="181">
        <v>131</v>
      </c>
      <c r="E101" s="181">
        <v>131</v>
      </c>
      <c r="F101" s="181">
        <v>137</v>
      </c>
      <c r="G101" s="181">
        <v>137</v>
      </c>
      <c r="H101" s="181">
        <v>137</v>
      </c>
      <c r="I101" s="181">
        <v>137</v>
      </c>
      <c r="J101" s="181"/>
      <c r="K101" s="181"/>
      <c r="L101" s="181"/>
      <c r="M101" s="181"/>
      <c r="N101" s="181"/>
      <c r="O101" s="182"/>
    </row>
    <row r="102" spans="1:15" ht="15">
      <c r="A102" s="128">
        <v>2015</v>
      </c>
      <c r="B102" s="95">
        <v>2481</v>
      </c>
      <c r="C102" s="128" t="s">
        <v>522</v>
      </c>
      <c r="D102" s="181"/>
      <c r="E102" s="181"/>
      <c r="F102" s="181"/>
      <c r="G102" s="181"/>
      <c r="H102" s="181"/>
      <c r="I102" s="181">
        <v>463</v>
      </c>
      <c r="J102" s="181"/>
      <c r="K102" s="181"/>
      <c r="L102" s="181"/>
      <c r="M102" s="181"/>
      <c r="N102" s="181"/>
      <c r="O102" s="182"/>
    </row>
    <row r="103" spans="1:15">
      <c r="A103" s="190" t="s">
        <v>121</v>
      </c>
      <c r="B103" s="136"/>
      <c r="C103" s="32"/>
    </row>
    <row r="104" spans="1:15">
      <c r="A104" s="190" t="s">
        <v>723</v>
      </c>
      <c r="B104" s="184"/>
      <c r="C104" s="78"/>
    </row>
    <row r="105" spans="1:15">
      <c r="A105" s="32"/>
      <c r="B105" s="136"/>
      <c r="C105" s="32"/>
    </row>
  </sheetData>
  <pageMargins left="0.7" right="0.7" top="0.75" bottom="0.75" header="0.3" footer="0.3"/>
  <pageSetup paperSize="9" orientation="portrait" r:id="rId1"/>
  <ignoredErrors>
    <ignoredError sqref="B13:B82 B5:O11 B12:M12" numberStoredAsText="1"/>
  </ignoredErrors>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ED95-A6BF-4DA0-B834-B33C2AE90ECC}">
  <sheetPr codeName="Blad22">
    <tabColor theme="2" tint="-9.9978637043366805E-2"/>
  </sheetPr>
  <dimension ref="A1:N24"/>
  <sheetViews>
    <sheetView zoomScaleNormal="100" workbookViewId="0">
      <selection activeCell="A15" sqref="A15"/>
    </sheetView>
  </sheetViews>
  <sheetFormatPr defaultColWidth="9.375" defaultRowHeight="13.8"/>
  <cols>
    <col min="1" max="1" width="16.375" style="24" customWidth="1"/>
    <col min="2" max="2" width="15.375" style="82" customWidth="1"/>
    <col min="3" max="3" width="12.875" style="24" customWidth="1"/>
    <col min="4" max="14" width="12.875" style="82" customWidth="1"/>
    <col min="15" max="18" width="9.375" style="24" customWidth="1"/>
    <col min="19" max="16384" width="9.375" style="24"/>
  </cols>
  <sheetData>
    <row r="1" spans="1:14">
      <c r="A1" s="74" t="s">
        <v>724</v>
      </c>
      <c r="B1" s="133"/>
      <c r="C1" s="74"/>
    </row>
    <row r="2" spans="1:14" ht="17.25" customHeight="1">
      <c r="A2" s="60" t="s">
        <v>750</v>
      </c>
      <c r="B2" s="134"/>
      <c r="C2" s="60"/>
      <c r="D2" s="134"/>
      <c r="E2" s="134"/>
      <c r="F2" s="134"/>
      <c r="G2" s="134"/>
      <c r="H2" s="134"/>
      <c r="I2" s="134"/>
      <c r="J2" s="134"/>
      <c r="K2" s="134"/>
      <c r="L2" s="134"/>
      <c r="M2" s="134"/>
      <c r="N2" s="134"/>
    </row>
    <row r="3" spans="1:14" ht="17.25" customHeight="1">
      <c r="A3" s="58" t="s">
        <v>748</v>
      </c>
      <c r="B3" s="135"/>
      <c r="C3" s="58"/>
      <c r="D3" s="176"/>
      <c r="E3" s="176"/>
      <c r="F3" s="176"/>
      <c r="G3" s="176"/>
      <c r="H3" s="176"/>
      <c r="I3" s="176"/>
      <c r="J3" s="176"/>
      <c r="K3" s="176"/>
      <c r="L3" s="176"/>
      <c r="M3" s="176"/>
      <c r="N3" s="176"/>
    </row>
    <row r="4" spans="1:14" ht="15.6">
      <c r="A4" s="183" t="s">
        <v>707</v>
      </c>
      <c r="B4" s="137" t="s">
        <v>708</v>
      </c>
      <c r="C4" s="137" t="s">
        <v>695</v>
      </c>
      <c r="D4" s="137" t="s">
        <v>696</v>
      </c>
      <c r="E4" s="137" t="s">
        <v>697</v>
      </c>
      <c r="F4" s="137" t="s">
        <v>698</v>
      </c>
      <c r="G4" s="137" t="s">
        <v>699</v>
      </c>
      <c r="H4" s="137" t="s">
        <v>700</v>
      </c>
      <c r="I4" s="137" t="s">
        <v>701</v>
      </c>
      <c r="J4" s="137" t="s">
        <v>702</v>
      </c>
      <c r="K4" s="137" t="s">
        <v>703</v>
      </c>
      <c r="L4" s="137" t="s">
        <v>704</v>
      </c>
      <c r="M4" s="137" t="s">
        <v>705</v>
      </c>
      <c r="N4" s="137" t="s">
        <v>706</v>
      </c>
    </row>
    <row r="5" spans="1:14" ht="15">
      <c r="A5" s="93" t="s">
        <v>166</v>
      </c>
      <c r="B5" s="229" t="s">
        <v>167</v>
      </c>
      <c r="C5" s="181"/>
      <c r="D5" s="181"/>
      <c r="E5" s="181"/>
      <c r="F5" s="181"/>
      <c r="G5" s="181"/>
      <c r="H5" s="181"/>
      <c r="I5" s="181">
        <v>503</v>
      </c>
      <c r="J5" s="181"/>
      <c r="K5" s="181"/>
      <c r="L5" s="181"/>
      <c r="M5" s="181"/>
      <c r="N5" s="182"/>
    </row>
    <row r="6" spans="1:14" ht="15">
      <c r="A6" s="93" t="s">
        <v>191</v>
      </c>
      <c r="B6" s="229" t="s">
        <v>192</v>
      </c>
      <c r="C6" s="181"/>
      <c r="D6" s="181"/>
      <c r="E6" s="181"/>
      <c r="F6" s="181"/>
      <c r="G6" s="181"/>
      <c r="H6" s="181"/>
      <c r="I6" s="181">
        <v>1271</v>
      </c>
      <c r="J6" s="181"/>
      <c r="K6" s="181">
        <v>553</v>
      </c>
      <c r="L6" s="181"/>
      <c r="M6" s="181"/>
      <c r="N6" s="182"/>
    </row>
    <row r="7" spans="1:14" ht="15">
      <c r="A7" s="93" t="s">
        <v>215</v>
      </c>
      <c r="B7" s="229" t="s">
        <v>204</v>
      </c>
      <c r="C7" s="181">
        <v>1036</v>
      </c>
      <c r="D7" s="181">
        <v>1036</v>
      </c>
      <c r="E7" s="181">
        <v>1036</v>
      </c>
      <c r="F7" s="181">
        <v>1036</v>
      </c>
      <c r="G7" s="181">
        <v>1036</v>
      </c>
      <c r="H7" s="181">
        <v>1036</v>
      </c>
      <c r="I7" s="181">
        <v>1036</v>
      </c>
      <c r="J7" s="181">
        <v>1036</v>
      </c>
      <c r="K7" s="181">
        <v>1036</v>
      </c>
      <c r="L7" s="181">
        <v>1036</v>
      </c>
      <c r="M7" s="181">
        <v>1036</v>
      </c>
      <c r="N7" s="182"/>
    </row>
    <row r="8" spans="1:14" ht="15">
      <c r="A8" s="189" t="s">
        <v>270</v>
      </c>
      <c r="B8" s="229" t="s">
        <v>271</v>
      </c>
      <c r="C8" s="181"/>
      <c r="D8" s="181"/>
      <c r="E8" s="181"/>
      <c r="F8" s="181"/>
      <c r="G8" s="181"/>
      <c r="H8" s="181"/>
      <c r="I8" s="181"/>
      <c r="J8" s="181">
        <v>48</v>
      </c>
      <c r="K8" s="181">
        <v>151</v>
      </c>
      <c r="L8" s="181"/>
      <c r="M8" s="181">
        <v>151</v>
      </c>
      <c r="N8" s="182">
        <v>151</v>
      </c>
    </row>
    <row r="9" spans="1:14" ht="15">
      <c r="A9" s="189">
        <v>1257</v>
      </c>
      <c r="B9" s="229" t="s">
        <v>348</v>
      </c>
      <c r="C9" s="181"/>
      <c r="D9" s="181">
        <v>217</v>
      </c>
      <c r="E9" s="181"/>
      <c r="F9" s="181"/>
      <c r="G9" s="181"/>
      <c r="H9" s="181"/>
      <c r="I9" s="181"/>
      <c r="J9" s="181"/>
      <c r="K9" s="181"/>
      <c r="L9" s="181"/>
      <c r="M9" s="181"/>
      <c r="N9" s="182"/>
    </row>
    <row r="10" spans="1:14" ht="15">
      <c r="A10" s="189">
        <v>1272</v>
      </c>
      <c r="B10" s="229" t="s">
        <v>358</v>
      </c>
      <c r="C10" s="181">
        <v>178</v>
      </c>
      <c r="D10" s="181"/>
      <c r="E10" s="181"/>
      <c r="F10" s="181"/>
      <c r="G10" s="181"/>
      <c r="H10" s="181"/>
      <c r="I10" s="181"/>
      <c r="J10" s="181"/>
      <c r="K10" s="181"/>
      <c r="L10" s="181"/>
      <c r="M10" s="181"/>
      <c r="N10" s="182"/>
    </row>
    <row r="11" spans="1:14" ht="15">
      <c r="A11" s="189">
        <v>1283</v>
      </c>
      <c r="B11" s="229" t="s">
        <v>367</v>
      </c>
      <c r="C11" s="181"/>
      <c r="D11" s="181"/>
      <c r="E11" s="181"/>
      <c r="F11" s="181">
        <v>1153</v>
      </c>
      <c r="G11" s="181"/>
      <c r="H11" s="181"/>
      <c r="I11" s="181"/>
      <c r="J11" s="181"/>
      <c r="K11" s="181"/>
      <c r="L11" s="181"/>
      <c r="M11" s="181"/>
      <c r="N11" s="182"/>
    </row>
    <row r="12" spans="1:14" ht="15">
      <c r="A12" s="189">
        <v>1381</v>
      </c>
      <c r="B12" s="229" t="s">
        <v>378</v>
      </c>
      <c r="C12" s="181"/>
      <c r="D12" s="181"/>
      <c r="E12" s="181"/>
      <c r="F12" s="181"/>
      <c r="G12" s="181"/>
      <c r="H12" s="181"/>
      <c r="I12" s="181"/>
      <c r="J12" s="181"/>
      <c r="K12" s="181"/>
      <c r="L12" s="181"/>
      <c r="M12" s="181">
        <v>191</v>
      </c>
      <c r="N12" s="182"/>
    </row>
    <row r="13" spans="1:14" ht="15">
      <c r="A13" s="189">
        <v>1421</v>
      </c>
      <c r="B13" s="229" t="s">
        <v>387</v>
      </c>
      <c r="C13" s="181">
        <v>155</v>
      </c>
      <c r="D13" s="181"/>
      <c r="E13" s="181"/>
      <c r="F13" s="181"/>
      <c r="G13" s="181"/>
      <c r="H13" s="181"/>
      <c r="I13" s="181"/>
      <c r="J13" s="181"/>
      <c r="K13" s="181"/>
      <c r="L13" s="181"/>
      <c r="M13" s="181"/>
      <c r="N13" s="182"/>
    </row>
    <row r="14" spans="1:14" ht="15">
      <c r="A14" s="189">
        <v>1470</v>
      </c>
      <c r="B14" s="229" t="s">
        <v>408</v>
      </c>
      <c r="C14" s="181"/>
      <c r="D14" s="181"/>
      <c r="E14" s="181">
        <v>110</v>
      </c>
      <c r="F14" s="181">
        <v>110</v>
      </c>
      <c r="G14" s="181">
        <v>110</v>
      </c>
      <c r="H14" s="181">
        <v>110</v>
      </c>
      <c r="I14" s="181">
        <v>110</v>
      </c>
      <c r="J14" s="181">
        <v>110</v>
      </c>
      <c r="K14" s="181">
        <v>110</v>
      </c>
      <c r="L14" s="181">
        <v>110</v>
      </c>
      <c r="M14" s="181">
        <v>110</v>
      </c>
      <c r="N14" s="182">
        <v>110</v>
      </c>
    </row>
    <row r="15" spans="1:14" ht="15">
      <c r="A15" s="189">
        <v>1472</v>
      </c>
      <c r="B15" s="229" t="s">
        <v>410</v>
      </c>
      <c r="C15" s="181"/>
      <c r="D15" s="181"/>
      <c r="E15" s="181"/>
      <c r="F15" s="181">
        <v>114</v>
      </c>
      <c r="G15" s="181">
        <v>114</v>
      </c>
      <c r="H15" s="181">
        <v>114</v>
      </c>
      <c r="I15" s="181">
        <v>114</v>
      </c>
      <c r="J15" s="181">
        <v>114</v>
      </c>
      <c r="K15" s="181">
        <v>114</v>
      </c>
      <c r="L15" s="181">
        <v>114</v>
      </c>
      <c r="M15" s="181"/>
      <c r="N15" s="182">
        <v>114</v>
      </c>
    </row>
    <row r="16" spans="1:14" ht="15">
      <c r="A16" s="189">
        <v>1489</v>
      </c>
      <c r="B16" s="229" t="s">
        <v>420</v>
      </c>
      <c r="C16" s="181">
        <v>346</v>
      </c>
      <c r="D16" s="181">
        <v>346</v>
      </c>
      <c r="E16" s="181">
        <v>346</v>
      </c>
      <c r="F16" s="181">
        <v>346</v>
      </c>
      <c r="G16" s="181">
        <v>346</v>
      </c>
      <c r="H16" s="181">
        <v>346</v>
      </c>
      <c r="I16" s="181">
        <v>346</v>
      </c>
      <c r="J16" s="181">
        <v>346</v>
      </c>
      <c r="K16" s="181">
        <v>346</v>
      </c>
      <c r="L16" s="181">
        <v>346</v>
      </c>
      <c r="M16" s="181">
        <v>346</v>
      </c>
      <c r="N16" s="182"/>
    </row>
    <row r="17" spans="1:14" ht="15">
      <c r="A17" s="189">
        <v>1495</v>
      </c>
      <c r="B17" s="229" t="s">
        <v>426</v>
      </c>
      <c r="C17" s="181"/>
      <c r="D17" s="181"/>
      <c r="E17" s="181">
        <v>268</v>
      </c>
      <c r="F17" s="181"/>
      <c r="G17" s="181"/>
      <c r="H17" s="181"/>
      <c r="I17" s="181"/>
      <c r="J17" s="181"/>
      <c r="K17" s="181"/>
      <c r="L17" s="181"/>
      <c r="M17" s="181"/>
      <c r="N17" s="182"/>
    </row>
    <row r="18" spans="1:14" ht="15">
      <c r="A18" s="189">
        <v>1498</v>
      </c>
      <c r="B18" s="229" t="s">
        <v>429</v>
      </c>
      <c r="C18" s="181"/>
      <c r="D18" s="181"/>
      <c r="E18" s="181"/>
      <c r="F18" s="181"/>
      <c r="G18" s="181"/>
      <c r="H18" s="181">
        <v>129</v>
      </c>
      <c r="I18" s="181">
        <v>129</v>
      </c>
      <c r="J18" s="181">
        <v>129</v>
      </c>
      <c r="K18" s="181">
        <v>129</v>
      </c>
      <c r="L18" s="181">
        <v>129</v>
      </c>
      <c r="M18" s="181">
        <v>129</v>
      </c>
      <c r="N18" s="182">
        <v>129</v>
      </c>
    </row>
    <row r="19" spans="1:14" ht="15">
      <c r="A19" s="189">
        <v>1784</v>
      </c>
      <c r="B19" s="229" t="s">
        <v>445</v>
      </c>
      <c r="C19" s="181"/>
      <c r="D19" s="181"/>
      <c r="E19" s="181"/>
      <c r="F19" s="181"/>
      <c r="G19" s="181"/>
      <c r="H19" s="181"/>
      <c r="I19" s="181"/>
      <c r="J19" s="181"/>
      <c r="K19" s="181"/>
      <c r="L19" s="181"/>
      <c r="M19" s="181">
        <v>313</v>
      </c>
      <c r="N19" s="182">
        <v>304</v>
      </c>
    </row>
    <row r="20" spans="1:14" ht="15">
      <c r="A20" s="189">
        <v>2180</v>
      </c>
      <c r="B20" s="229" t="s">
        <v>489</v>
      </c>
      <c r="C20" s="181">
        <v>1433</v>
      </c>
      <c r="D20" s="181">
        <v>1433</v>
      </c>
      <c r="E20" s="181">
        <v>1433</v>
      </c>
      <c r="F20" s="181">
        <v>1433</v>
      </c>
      <c r="G20" s="181">
        <v>1433</v>
      </c>
      <c r="H20" s="181">
        <v>1433</v>
      </c>
      <c r="I20" s="181">
        <v>1433</v>
      </c>
      <c r="J20" s="181">
        <v>1433</v>
      </c>
      <c r="K20" s="181">
        <v>1433</v>
      </c>
      <c r="L20" s="181">
        <v>1433</v>
      </c>
      <c r="M20" s="181">
        <v>1433</v>
      </c>
      <c r="N20" s="182">
        <v>1433</v>
      </c>
    </row>
    <row r="21" spans="1:14" ht="15">
      <c r="A21" s="189">
        <v>2280</v>
      </c>
      <c r="B21" s="229" t="s">
        <v>496</v>
      </c>
      <c r="C21" s="181"/>
      <c r="D21" s="181"/>
      <c r="E21" s="181"/>
      <c r="F21" s="181"/>
      <c r="G21" s="181"/>
      <c r="H21" s="181"/>
      <c r="I21" s="181"/>
      <c r="J21" s="181"/>
      <c r="K21" s="181"/>
      <c r="L21" s="181"/>
      <c r="M21" s="181">
        <v>465</v>
      </c>
      <c r="N21" s="182">
        <v>465</v>
      </c>
    </row>
    <row r="22" spans="1:14">
      <c r="A22" s="190" t="s">
        <v>121</v>
      </c>
      <c r="B22" s="136"/>
      <c r="C22" s="32"/>
    </row>
    <row r="23" spans="1:14">
      <c r="A23" s="190"/>
      <c r="B23" s="184"/>
      <c r="C23" s="78"/>
    </row>
    <row r="24" spans="1:14" s="82" customFormat="1">
      <c r="A24" s="32"/>
      <c r="B24" s="136"/>
      <c r="C24" s="32"/>
    </row>
  </sheetData>
  <pageMargins left="0.7" right="0.7" top="0.75" bottom="0.75" header="0.3" footer="0.3"/>
  <pageSetup paperSize="9" orientation="portrait" r:id="rId1"/>
  <ignoredErrors>
    <ignoredError sqref="A5:A8"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9"/>
  <sheetViews>
    <sheetView zoomScaleNormal="100" workbookViewId="0"/>
  </sheetViews>
  <sheetFormatPr defaultColWidth="9.375" defaultRowHeight="18"/>
  <cols>
    <col min="1" max="1" width="52.375" style="45" bestFit="1" customWidth="1"/>
    <col min="2" max="4" width="20.625" style="40" customWidth="1"/>
    <col min="5" max="5" width="24.625" style="40" customWidth="1"/>
    <col min="6" max="13" width="20.625" style="40" customWidth="1"/>
    <col min="14" max="28" width="8.125" style="40" customWidth="1"/>
    <col min="29" max="16384" width="9.375" style="40"/>
  </cols>
  <sheetData>
    <row r="1" spans="1:13">
      <c r="A1" s="56" t="s">
        <v>24</v>
      </c>
    </row>
    <row r="2" spans="1:13" s="41" customFormat="1">
      <c r="A2" s="69" t="s">
        <v>21</v>
      </c>
      <c r="B2" s="46"/>
      <c r="C2" s="46"/>
    </row>
    <row r="3" spans="1:13" ht="13.5" customHeight="1">
      <c r="A3" s="27" t="s">
        <v>38</v>
      </c>
      <c r="B3" s="27"/>
      <c r="C3" s="27"/>
    </row>
    <row r="4" spans="1:13" ht="13.5" customHeight="1">
      <c r="A4" s="27" t="s">
        <v>39</v>
      </c>
      <c r="B4" s="27"/>
      <c r="C4" s="27"/>
    </row>
    <row r="5" spans="1:13" ht="17.25" customHeight="1">
      <c r="A5" s="27" t="s">
        <v>74</v>
      </c>
      <c r="B5" s="27"/>
      <c r="C5" s="27"/>
    </row>
    <row r="6" spans="1:13" s="41" customFormat="1" ht="17.399999999999999">
      <c r="A6" s="46" t="s">
        <v>16</v>
      </c>
      <c r="B6" s="47"/>
      <c r="C6" s="47"/>
    </row>
    <row r="7" spans="1:13" s="41" customFormat="1" ht="13.8">
      <c r="A7" s="48" t="s">
        <v>40</v>
      </c>
      <c r="B7" s="48"/>
      <c r="C7" s="47"/>
    </row>
    <row r="8" spans="1:13" s="41" customFormat="1" ht="13.8">
      <c r="A8" s="48" t="s">
        <v>41</v>
      </c>
      <c r="B8" s="48"/>
      <c r="C8" s="47"/>
    </row>
    <row r="9" spans="1:13" s="41" customFormat="1" ht="13.8">
      <c r="A9" s="48" t="s">
        <v>42</v>
      </c>
      <c r="B9" s="48"/>
      <c r="C9" s="47"/>
    </row>
    <row r="10" spans="1:13" s="41" customFormat="1" ht="13.8">
      <c r="A10" s="48" t="s">
        <v>43</v>
      </c>
      <c r="B10" s="48"/>
      <c r="C10" s="47"/>
    </row>
    <row r="11" spans="1:13" s="41" customFormat="1" ht="13.8">
      <c r="A11" s="48" t="s">
        <v>44</v>
      </c>
      <c r="B11" s="49"/>
      <c r="C11" s="50"/>
      <c r="D11" s="42"/>
      <c r="E11" s="42"/>
      <c r="F11" s="42"/>
      <c r="G11" s="42"/>
      <c r="H11" s="42"/>
      <c r="I11" s="42"/>
      <c r="J11" s="42"/>
      <c r="K11" s="42"/>
      <c r="L11" s="42"/>
      <c r="M11" s="42"/>
    </row>
    <row r="12" spans="1:13" s="41" customFormat="1" ht="13.8">
      <c r="A12" s="48" t="s">
        <v>574</v>
      </c>
      <c r="B12" s="51"/>
      <c r="C12" s="43"/>
      <c r="D12" s="43"/>
      <c r="E12" s="43"/>
      <c r="F12" s="43"/>
      <c r="G12" s="43"/>
      <c r="H12" s="43"/>
      <c r="I12" s="43"/>
      <c r="J12" s="43"/>
      <c r="K12" s="43"/>
      <c r="L12" s="43"/>
      <c r="M12" s="43"/>
    </row>
    <row r="13" spans="1:13" s="41" customFormat="1" ht="13.8">
      <c r="A13" s="48" t="s">
        <v>575</v>
      </c>
      <c r="B13" s="48"/>
      <c r="C13" s="47"/>
    </row>
    <row r="14" spans="1:13" s="41" customFormat="1" ht="13.8">
      <c r="A14" s="48" t="s">
        <v>45</v>
      </c>
      <c r="B14" s="48"/>
      <c r="C14" s="47"/>
    </row>
    <row r="15" spans="1:13" s="41" customFormat="1" ht="13.8">
      <c r="A15" s="48" t="s">
        <v>794</v>
      </c>
      <c r="B15" s="48"/>
      <c r="C15" s="47"/>
    </row>
    <row r="16" spans="1:13" s="41" customFormat="1" ht="15">
      <c r="A16" s="39" t="s">
        <v>711</v>
      </c>
      <c r="B16" s="48"/>
      <c r="C16" s="47"/>
    </row>
    <row r="17" spans="1:3" s="41" customFormat="1" ht="15">
      <c r="A17" s="39" t="s">
        <v>746</v>
      </c>
      <c r="B17" s="48"/>
      <c r="C17" s="47"/>
    </row>
    <row r="18" spans="1:3" s="41" customFormat="1" ht="17.399999999999999">
      <c r="A18" s="46" t="s">
        <v>820</v>
      </c>
      <c r="B18" s="48"/>
      <c r="C18" s="47"/>
    </row>
    <row r="19" spans="1:3" s="41" customFormat="1" ht="13.8">
      <c r="A19" s="48" t="s">
        <v>822</v>
      </c>
      <c r="B19" s="48"/>
      <c r="C19" s="47"/>
    </row>
    <row r="20" spans="1:3" s="41" customFormat="1" ht="13.8">
      <c r="A20" s="48" t="s">
        <v>819</v>
      </c>
      <c r="B20" s="48"/>
      <c r="C20" s="47"/>
    </row>
    <row r="21" spans="1:3" s="41" customFormat="1" ht="17.399999999999999">
      <c r="A21" s="46" t="s">
        <v>17</v>
      </c>
      <c r="B21" s="47"/>
      <c r="C21" s="47"/>
    </row>
    <row r="22" spans="1:3" s="41" customFormat="1" ht="13.8">
      <c r="A22" s="48" t="s">
        <v>46</v>
      </c>
      <c r="B22" s="47"/>
      <c r="C22" s="47"/>
    </row>
    <row r="23" spans="1:3" s="41" customFormat="1" ht="13.8">
      <c r="A23" s="48" t="s">
        <v>47</v>
      </c>
      <c r="B23" s="47"/>
      <c r="C23" s="47"/>
    </row>
    <row r="24" spans="1:3" s="41" customFormat="1" ht="13.8">
      <c r="A24" s="48" t="s">
        <v>48</v>
      </c>
      <c r="B24" s="47"/>
      <c r="C24" s="47"/>
    </row>
    <row r="25" spans="1:3" s="41" customFormat="1" ht="13.8">
      <c r="A25" s="48" t="s">
        <v>49</v>
      </c>
      <c r="B25" s="47"/>
      <c r="C25" s="47"/>
    </row>
    <row r="26" spans="1:3" s="41" customFormat="1" ht="15">
      <c r="A26" s="39" t="s">
        <v>655</v>
      </c>
      <c r="B26" s="47"/>
      <c r="C26" s="47"/>
    </row>
    <row r="27" spans="1:3" s="41" customFormat="1" ht="11.4"/>
    <row r="28" spans="1:3" s="41" customFormat="1" ht="11.4">
      <c r="A28" s="44"/>
    </row>
    <row r="29" spans="1:3" s="41" customFormat="1" ht="11.4">
      <c r="A29" s="44"/>
    </row>
    <row r="30" spans="1:3" s="41" customFormat="1" ht="11.4">
      <c r="A30" s="44"/>
    </row>
    <row r="31" spans="1:3" s="41" customFormat="1" ht="11.4">
      <c r="A31" s="44"/>
    </row>
    <row r="32" spans="1:3" s="41" customFormat="1" ht="11.4">
      <c r="A32" s="44"/>
    </row>
    <row r="33" spans="1:1" s="41" customFormat="1" ht="11.4">
      <c r="A33" s="44"/>
    </row>
    <row r="34" spans="1:1" s="41" customFormat="1" ht="11.4">
      <c r="A34" s="44"/>
    </row>
    <row r="35" spans="1:1" s="41" customFormat="1" ht="11.4">
      <c r="A35" s="44"/>
    </row>
    <row r="36" spans="1:1" s="41" customFormat="1" ht="11.4">
      <c r="A36" s="44"/>
    </row>
    <row r="37" spans="1:1" s="41" customFormat="1" ht="11.4">
      <c r="A37" s="44"/>
    </row>
    <row r="38" spans="1:1" s="41" customFormat="1" ht="11.4">
      <c r="A38" s="44"/>
    </row>
    <row r="39" spans="1:1" s="41" customFormat="1" ht="11.4">
      <c r="A39" s="44"/>
    </row>
    <row r="40" spans="1:1" s="41" customFormat="1" ht="11.4">
      <c r="A40" s="44"/>
    </row>
    <row r="41" spans="1:1" s="41" customFormat="1" ht="11.4">
      <c r="A41" s="44"/>
    </row>
    <row r="42" spans="1:1" s="41" customFormat="1" ht="11.4">
      <c r="A42" s="44"/>
    </row>
    <row r="43" spans="1:1" s="41" customFormat="1" ht="11.4">
      <c r="A43" s="44"/>
    </row>
    <row r="44" spans="1:1" s="41" customFormat="1" ht="11.4">
      <c r="A44" s="44"/>
    </row>
    <row r="45" spans="1:1" s="41" customFormat="1" ht="11.4">
      <c r="A45" s="44"/>
    </row>
    <row r="46" spans="1:1" s="41" customFormat="1" ht="11.4">
      <c r="A46" s="44"/>
    </row>
    <row r="47" spans="1:1" s="41" customFormat="1" ht="11.4">
      <c r="A47" s="44"/>
    </row>
    <row r="48" spans="1:1" s="41" customFormat="1" ht="11.4">
      <c r="A48" s="44"/>
    </row>
    <row r="49" spans="1:9" s="41" customFormat="1" ht="11.4">
      <c r="A49" s="44"/>
    </row>
    <row r="50" spans="1:9" s="41" customFormat="1" ht="11.4">
      <c r="A50" s="44"/>
    </row>
    <row r="51" spans="1:9" s="41" customFormat="1" ht="11.4">
      <c r="A51" s="44"/>
    </row>
    <row r="52" spans="1:9" s="41" customFormat="1" ht="11.4">
      <c r="A52" s="44"/>
    </row>
    <row r="53" spans="1:9" s="41" customFormat="1" ht="11.4">
      <c r="A53" s="44"/>
    </row>
    <row r="54" spans="1:9" s="41" customFormat="1" ht="11.4">
      <c r="A54" s="44"/>
    </row>
    <row r="55" spans="1:9" s="41" customFormat="1" ht="11.4">
      <c r="A55" s="44"/>
    </row>
    <row r="56" spans="1:9" s="41" customFormat="1" ht="11.4">
      <c r="A56" s="44"/>
    </row>
    <row r="57" spans="1:9" s="41" customFormat="1" ht="11.4">
      <c r="A57" s="44"/>
      <c r="I57" s="41" t="s">
        <v>18</v>
      </c>
    </row>
    <row r="58" spans="1:9" s="41" customFormat="1" ht="11.4">
      <c r="A58" s="44"/>
      <c r="I58" s="41" t="s">
        <v>19</v>
      </c>
    </row>
    <row r="59" spans="1:9" s="41" customFormat="1" ht="11.4">
      <c r="A59" s="44"/>
    </row>
    <row r="60" spans="1:9" s="41" customFormat="1" ht="11.4">
      <c r="A60" s="44"/>
    </row>
    <row r="61" spans="1:9" s="41" customFormat="1" ht="11.4">
      <c r="A61" s="44"/>
    </row>
    <row r="62" spans="1:9" s="41" customFormat="1" ht="11.4">
      <c r="A62" s="44"/>
    </row>
    <row r="63" spans="1:9" s="41" customFormat="1" ht="11.4">
      <c r="A63" s="44"/>
    </row>
    <row r="64" spans="1:9" s="41" customFormat="1" ht="11.4">
      <c r="A64" s="44"/>
    </row>
    <row r="65" spans="1:1" s="41" customFormat="1" ht="11.4">
      <c r="A65" s="44"/>
    </row>
    <row r="66" spans="1:1" s="41" customFormat="1" ht="11.4">
      <c r="A66" s="44"/>
    </row>
    <row r="67" spans="1:1" s="41" customFormat="1" ht="11.4">
      <c r="A67" s="44"/>
    </row>
    <row r="68" spans="1:1" s="41" customFormat="1" ht="11.4">
      <c r="A68" s="44"/>
    </row>
    <row r="69" spans="1:1" s="41" customFormat="1" ht="11.4">
      <c r="A69" s="44"/>
    </row>
    <row r="70" spans="1:1" s="41" customFormat="1" ht="11.4">
      <c r="A70" s="44"/>
    </row>
    <row r="71" spans="1:1" s="41" customFormat="1" ht="11.4">
      <c r="A71" s="44"/>
    </row>
    <row r="72" spans="1:1" s="41" customFormat="1" ht="11.4">
      <c r="A72" s="44"/>
    </row>
    <row r="73" spans="1:1" s="41" customFormat="1" ht="11.4">
      <c r="A73" s="44"/>
    </row>
    <row r="74" spans="1:1" s="41" customFormat="1" ht="11.4">
      <c r="A74" s="44"/>
    </row>
    <row r="75" spans="1:1" s="41" customFormat="1" ht="11.4">
      <c r="A75" s="44"/>
    </row>
    <row r="76" spans="1:1" s="41" customFormat="1" ht="11.4">
      <c r="A76" s="44"/>
    </row>
    <row r="77" spans="1:1" s="41" customFormat="1" ht="11.4">
      <c r="A77" s="44"/>
    </row>
    <row r="78" spans="1:1" s="41" customFormat="1" ht="11.4">
      <c r="A78" s="44"/>
    </row>
    <row r="79" spans="1:1" s="41" customFormat="1" ht="11.4">
      <c r="A79" s="44"/>
    </row>
    <row r="80" spans="1:1" s="41" customFormat="1" ht="11.4">
      <c r="A80" s="44"/>
    </row>
    <row r="81" spans="1:1" s="41" customFormat="1" ht="11.4">
      <c r="A81" s="44"/>
    </row>
    <row r="82" spans="1:1" s="41" customFormat="1" ht="11.4">
      <c r="A82" s="44"/>
    </row>
    <row r="83" spans="1:1" s="41" customFormat="1" ht="11.4">
      <c r="A83" s="44"/>
    </row>
    <row r="84" spans="1:1" s="41" customFormat="1" ht="11.4">
      <c r="A84" s="44"/>
    </row>
    <row r="85" spans="1:1" s="41" customFormat="1" ht="11.4">
      <c r="A85" s="44"/>
    </row>
    <row r="86" spans="1:1" s="41" customFormat="1" ht="11.4">
      <c r="A86" s="44"/>
    </row>
    <row r="87" spans="1:1" s="41" customFormat="1" ht="11.4">
      <c r="A87" s="44"/>
    </row>
    <row r="88" spans="1:1" s="41" customFormat="1" ht="11.4">
      <c r="A88" s="44"/>
    </row>
    <row r="89" spans="1:1" s="41" customFormat="1" ht="11.4">
      <c r="A89" s="44"/>
    </row>
    <row r="90" spans="1:1" s="41" customFormat="1" ht="11.4">
      <c r="A90" s="44"/>
    </row>
    <row r="91" spans="1:1" s="41" customFormat="1" ht="11.4">
      <c r="A91" s="44"/>
    </row>
    <row r="92" spans="1:1" s="41" customFormat="1" ht="11.4">
      <c r="A92" s="44"/>
    </row>
    <row r="93" spans="1:1" s="41" customFormat="1" ht="11.4">
      <c r="A93" s="44"/>
    </row>
    <row r="94" spans="1:1" s="41" customFormat="1" ht="11.4">
      <c r="A94" s="44"/>
    </row>
    <row r="95" spans="1:1" s="41" customFormat="1" ht="11.4">
      <c r="A95" s="44"/>
    </row>
    <row r="96" spans="1:1" s="41" customFormat="1" ht="11.4">
      <c r="A96" s="44"/>
    </row>
    <row r="97" spans="1:1" s="41" customFormat="1" ht="11.4">
      <c r="A97" s="44"/>
    </row>
    <row r="98" spans="1:1" s="41" customFormat="1" ht="11.4">
      <c r="A98" s="44"/>
    </row>
    <row r="99" spans="1:1" s="41" customFormat="1" ht="11.4">
      <c r="A99" s="44"/>
    </row>
    <row r="100" spans="1:1" s="41" customFormat="1" ht="11.4">
      <c r="A100" s="44"/>
    </row>
    <row r="101" spans="1:1" s="41" customFormat="1" ht="11.4">
      <c r="A101" s="44"/>
    </row>
    <row r="102" spans="1:1" s="41" customFormat="1" ht="11.4">
      <c r="A102" s="44"/>
    </row>
    <row r="103" spans="1:1" s="41" customFormat="1" ht="11.4">
      <c r="A103" s="44"/>
    </row>
    <row r="104" spans="1:1" s="41" customFormat="1" ht="11.4">
      <c r="A104" s="44"/>
    </row>
    <row r="105" spans="1:1" s="41" customFormat="1" ht="11.4">
      <c r="A105" s="44"/>
    </row>
    <row r="106" spans="1:1" s="41" customFormat="1" ht="11.4">
      <c r="A106" s="44"/>
    </row>
    <row r="107" spans="1:1" s="41" customFormat="1" ht="11.4">
      <c r="A107" s="44"/>
    </row>
    <row r="108" spans="1:1" s="41" customFormat="1" ht="11.4">
      <c r="A108" s="44"/>
    </row>
    <row r="109" spans="1:1" s="41" customFormat="1" ht="11.4">
      <c r="A109" s="44"/>
    </row>
    <row r="110" spans="1:1" s="41" customFormat="1" ht="11.4">
      <c r="A110" s="44"/>
    </row>
    <row r="111" spans="1:1" s="41" customFormat="1" ht="11.4">
      <c r="A111" s="44"/>
    </row>
    <row r="112" spans="1:1" s="41" customFormat="1" ht="11.4">
      <c r="A112" s="44"/>
    </row>
    <row r="113" spans="1:1" s="41" customFormat="1" ht="11.4">
      <c r="A113" s="44"/>
    </row>
    <row r="114" spans="1:1" s="41" customFormat="1" ht="11.4">
      <c r="A114" s="44"/>
    </row>
    <row r="115" spans="1:1" s="41" customFormat="1" ht="11.4">
      <c r="A115" s="44"/>
    </row>
    <row r="116" spans="1:1" s="41" customFormat="1" ht="11.4">
      <c r="A116" s="44"/>
    </row>
    <row r="117" spans="1:1" s="41" customFormat="1" ht="11.4">
      <c r="A117" s="44"/>
    </row>
    <row r="118" spans="1:1" s="41" customFormat="1" ht="11.4">
      <c r="A118" s="44"/>
    </row>
    <row r="119" spans="1:1" s="41" customFormat="1" ht="11.4">
      <c r="A119" s="44"/>
    </row>
    <row r="120" spans="1:1" s="41" customFormat="1" ht="11.4">
      <c r="A120" s="44"/>
    </row>
    <row r="121" spans="1:1" s="41" customFormat="1" ht="11.4">
      <c r="A121" s="44"/>
    </row>
    <row r="122" spans="1:1" s="41" customFormat="1" ht="11.4">
      <c r="A122" s="44"/>
    </row>
    <row r="123" spans="1:1" s="41" customFormat="1" ht="11.4">
      <c r="A123" s="44"/>
    </row>
    <row r="124" spans="1:1" s="41" customFormat="1" ht="11.4">
      <c r="A124" s="44"/>
    </row>
    <row r="125" spans="1:1" s="41" customFormat="1" ht="11.4">
      <c r="A125" s="44"/>
    </row>
    <row r="126" spans="1:1" s="41" customFormat="1" ht="11.4">
      <c r="A126" s="44"/>
    </row>
    <row r="127" spans="1:1" s="41" customFormat="1" ht="11.4">
      <c r="A127" s="44"/>
    </row>
    <row r="128" spans="1:1" s="41" customFormat="1" ht="11.4">
      <c r="A128" s="44"/>
    </row>
    <row r="129" spans="1:1" s="41" customFormat="1" ht="11.4">
      <c r="A129" s="44"/>
    </row>
    <row r="130" spans="1:1" s="41" customFormat="1" ht="11.4">
      <c r="A130" s="44"/>
    </row>
    <row r="131" spans="1:1" s="41" customFormat="1" ht="11.4">
      <c r="A131" s="44"/>
    </row>
    <row r="132" spans="1:1" s="41" customFormat="1" ht="11.4">
      <c r="A132" s="44"/>
    </row>
    <row r="133" spans="1:1" s="41" customFormat="1" ht="11.4">
      <c r="A133" s="44"/>
    </row>
    <row r="134" spans="1:1" s="41" customFormat="1" ht="11.4">
      <c r="A134" s="44"/>
    </row>
    <row r="135" spans="1:1" s="41" customFormat="1" ht="11.4">
      <c r="A135" s="44"/>
    </row>
    <row r="136" spans="1:1" s="41" customFormat="1" ht="11.4">
      <c r="A136" s="44"/>
    </row>
    <row r="137" spans="1:1" s="41" customFormat="1" ht="11.4">
      <c r="A137" s="44"/>
    </row>
    <row r="138" spans="1:1" s="41" customFormat="1" ht="11.4">
      <c r="A138" s="44"/>
    </row>
    <row r="139" spans="1:1" s="41" customFormat="1" ht="11.4">
      <c r="A139" s="44"/>
    </row>
    <row r="140" spans="1:1" s="41" customFormat="1" ht="11.4">
      <c r="A140" s="44"/>
    </row>
    <row r="141" spans="1:1" s="41" customFormat="1" ht="11.4">
      <c r="A141" s="44"/>
    </row>
    <row r="142" spans="1:1" s="41" customFormat="1" ht="11.4">
      <c r="A142" s="44"/>
    </row>
    <row r="143" spans="1:1" s="41" customFormat="1" ht="11.4">
      <c r="A143" s="44"/>
    </row>
    <row r="144" spans="1:1" s="41" customFormat="1" ht="11.4">
      <c r="A144" s="44"/>
    </row>
    <row r="145" spans="1:1" s="41" customFormat="1" ht="11.4">
      <c r="A145" s="44"/>
    </row>
    <row r="146" spans="1:1" s="41" customFormat="1" ht="11.4">
      <c r="A146" s="44"/>
    </row>
    <row r="147" spans="1:1" s="41" customFormat="1" ht="11.4">
      <c r="A147" s="44"/>
    </row>
    <row r="148" spans="1:1" s="41" customFormat="1" ht="11.4">
      <c r="A148" s="44"/>
    </row>
    <row r="149" spans="1:1" s="41" customFormat="1" ht="11.4">
      <c r="A149" s="44"/>
    </row>
    <row r="150" spans="1:1" s="41" customFormat="1" ht="11.4">
      <c r="A150" s="44"/>
    </row>
    <row r="151" spans="1:1" s="41" customFormat="1" ht="11.4">
      <c r="A151" s="44"/>
    </row>
    <row r="152" spans="1:1" s="41" customFormat="1" ht="11.4">
      <c r="A152" s="44"/>
    </row>
    <row r="153" spans="1:1" s="41" customFormat="1" ht="11.4">
      <c r="A153" s="44"/>
    </row>
    <row r="154" spans="1:1" s="41" customFormat="1" ht="11.4">
      <c r="A154" s="44"/>
    </row>
    <row r="155" spans="1:1" s="41" customFormat="1" ht="11.4">
      <c r="A155" s="44"/>
    </row>
    <row r="156" spans="1:1" s="41" customFormat="1" ht="11.4">
      <c r="A156" s="44"/>
    </row>
    <row r="157" spans="1:1" s="41" customFormat="1" ht="11.4">
      <c r="A157" s="44"/>
    </row>
    <row r="158" spans="1:1" s="41" customFormat="1" ht="11.4">
      <c r="A158" s="44"/>
    </row>
    <row r="159" spans="1:1" s="41" customFormat="1" ht="11.4">
      <c r="A159" s="44"/>
    </row>
    <row r="160" spans="1:1" s="41" customFormat="1" ht="11.4">
      <c r="A160" s="44"/>
    </row>
    <row r="161" spans="1:1" s="41" customFormat="1" ht="11.4">
      <c r="A161" s="44"/>
    </row>
    <row r="162" spans="1:1" s="41" customFormat="1" ht="11.4">
      <c r="A162" s="44"/>
    </row>
    <row r="163" spans="1:1" s="41" customFormat="1" ht="11.4">
      <c r="A163" s="44"/>
    </row>
    <row r="164" spans="1:1" s="41" customFormat="1" ht="11.4">
      <c r="A164" s="44"/>
    </row>
    <row r="165" spans="1:1" s="41" customFormat="1" ht="11.4">
      <c r="A165" s="44"/>
    </row>
    <row r="166" spans="1:1" s="41" customFormat="1" ht="11.4">
      <c r="A166" s="44"/>
    </row>
    <row r="167" spans="1:1" s="41" customFormat="1" ht="11.4">
      <c r="A167" s="44"/>
    </row>
    <row r="168" spans="1:1" s="41" customFormat="1" ht="11.4">
      <c r="A168" s="44"/>
    </row>
    <row r="169" spans="1:1" s="41" customFormat="1" ht="11.4">
      <c r="A169" s="44"/>
    </row>
    <row r="170" spans="1:1" s="41" customFormat="1" ht="11.4">
      <c r="A170" s="44"/>
    </row>
    <row r="171" spans="1:1" s="41" customFormat="1" ht="11.4">
      <c r="A171" s="44"/>
    </row>
    <row r="172" spans="1:1" s="41" customFormat="1" ht="11.4">
      <c r="A172" s="44"/>
    </row>
    <row r="173" spans="1:1" s="41" customFormat="1" ht="11.4">
      <c r="A173" s="44"/>
    </row>
    <row r="174" spans="1:1" s="41" customFormat="1" ht="11.4">
      <c r="A174" s="44"/>
    </row>
    <row r="175" spans="1:1" s="41" customFormat="1" ht="11.4">
      <c r="A175" s="44"/>
    </row>
    <row r="176" spans="1:1" s="41" customFormat="1" ht="11.4">
      <c r="A176" s="44"/>
    </row>
    <row r="177" spans="1:1" s="41" customFormat="1" ht="11.4">
      <c r="A177" s="44"/>
    </row>
    <row r="178" spans="1:1" s="41" customFormat="1" ht="11.4">
      <c r="A178" s="44"/>
    </row>
    <row r="179" spans="1:1" s="41" customFormat="1" ht="11.4">
      <c r="A179" s="44"/>
    </row>
    <row r="180" spans="1:1" s="41" customFormat="1" ht="11.4">
      <c r="A180" s="44"/>
    </row>
    <row r="181" spans="1:1" s="41" customFormat="1" ht="11.4">
      <c r="A181" s="44"/>
    </row>
    <row r="182" spans="1:1" s="41" customFormat="1" ht="11.4">
      <c r="A182" s="44"/>
    </row>
    <row r="183" spans="1:1" s="41" customFormat="1" ht="11.4">
      <c r="A183" s="44"/>
    </row>
    <row r="184" spans="1:1" s="41" customFormat="1" ht="11.4">
      <c r="A184" s="44"/>
    </row>
    <row r="185" spans="1:1" s="41" customFormat="1" ht="11.4">
      <c r="A185" s="44"/>
    </row>
    <row r="186" spans="1:1" s="41" customFormat="1" ht="11.4">
      <c r="A186" s="44"/>
    </row>
    <row r="187" spans="1:1" s="41" customFormat="1" ht="11.4">
      <c r="A187" s="44"/>
    </row>
    <row r="188" spans="1:1" s="41" customFormat="1" ht="11.4">
      <c r="A188" s="44"/>
    </row>
    <row r="189" spans="1:1" s="41" customFormat="1" ht="11.4">
      <c r="A189" s="44"/>
    </row>
    <row r="190" spans="1:1" s="41" customFormat="1" ht="11.4">
      <c r="A190" s="44"/>
    </row>
    <row r="191" spans="1:1" s="41" customFormat="1" ht="11.4">
      <c r="A191" s="44"/>
    </row>
    <row r="192" spans="1:1" s="41" customFormat="1" ht="11.4">
      <c r="A192" s="44"/>
    </row>
    <row r="193" spans="1:1" s="41" customFormat="1" ht="11.4">
      <c r="A193" s="44"/>
    </row>
    <row r="194" spans="1:1" s="41" customFormat="1" ht="11.4">
      <c r="A194" s="44"/>
    </row>
    <row r="195" spans="1:1" s="41" customFormat="1" ht="11.4">
      <c r="A195" s="44"/>
    </row>
    <row r="196" spans="1:1" s="41" customFormat="1" ht="11.4">
      <c r="A196" s="44"/>
    </row>
    <row r="197" spans="1:1" s="41" customFormat="1" ht="11.4">
      <c r="A197" s="44"/>
    </row>
    <row r="198" spans="1:1" s="41" customFormat="1" ht="11.4">
      <c r="A198" s="44"/>
    </row>
    <row r="199" spans="1:1" s="41" customFormat="1" ht="11.4">
      <c r="A199" s="44"/>
    </row>
    <row r="200" spans="1:1" s="41" customFormat="1" ht="11.4">
      <c r="A200" s="44"/>
    </row>
    <row r="201" spans="1:1" s="41" customFormat="1" ht="11.4">
      <c r="A201" s="44"/>
    </row>
    <row r="202" spans="1:1" s="41" customFormat="1" ht="11.4">
      <c r="A202" s="44"/>
    </row>
    <row r="203" spans="1:1" s="41" customFormat="1" ht="11.4">
      <c r="A203" s="44"/>
    </row>
    <row r="204" spans="1:1" s="41" customFormat="1" ht="11.4">
      <c r="A204" s="44"/>
    </row>
    <row r="205" spans="1:1" s="41" customFormat="1" ht="11.4">
      <c r="A205" s="44"/>
    </row>
    <row r="206" spans="1:1" s="41" customFormat="1" ht="11.4">
      <c r="A206" s="44"/>
    </row>
    <row r="207" spans="1:1" s="41" customFormat="1" ht="11.4">
      <c r="A207" s="44"/>
    </row>
    <row r="208" spans="1:1" s="41" customFormat="1" ht="11.4">
      <c r="A208" s="44"/>
    </row>
    <row r="209" spans="1:1" s="41" customFormat="1" ht="11.4">
      <c r="A209" s="44"/>
    </row>
    <row r="210" spans="1:1" s="41" customFormat="1" ht="11.4">
      <c r="A210" s="44"/>
    </row>
    <row r="211" spans="1:1" s="41" customFormat="1" ht="11.4">
      <c r="A211" s="44"/>
    </row>
    <row r="212" spans="1:1" s="41" customFormat="1" ht="11.4">
      <c r="A212" s="44"/>
    </row>
    <row r="213" spans="1:1" s="41" customFormat="1" ht="11.4">
      <c r="A213" s="44"/>
    </row>
    <row r="214" spans="1:1" s="41" customFormat="1" ht="11.4">
      <c r="A214" s="44"/>
    </row>
    <row r="215" spans="1:1" s="41" customFormat="1" ht="11.4">
      <c r="A215" s="44"/>
    </row>
    <row r="216" spans="1:1" s="41" customFormat="1" ht="11.4">
      <c r="A216" s="44"/>
    </row>
    <row r="217" spans="1:1" s="41" customFormat="1" ht="11.4">
      <c r="A217" s="44"/>
    </row>
    <row r="218" spans="1:1" s="41" customFormat="1" ht="11.4">
      <c r="A218" s="44"/>
    </row>
    <row r="219" spans="1:1" s="41" customFormat="1" ht="11.4">
      <c r="A219" s="44"/>
    </row>
    <row r="220" spans="1:1" s="41" customFormat="1" ht="11.4">
      <c r="A220" s="44"/>
    </row>
    <row r="221" spans="1:1" s="41" customFormat="1" ht="11.4">
      <c r="A221" s="44"/>
    </row>
    <row r="222" spans="1:1" s="41" customFormat="1" ht="11.4">
      <c r="A222" s="44"/>
    </row>
    <row r="223" spans="1:1" s="41" customFormat="1" ht="11.4">
      <c r="A223" s="44"/>
    </row>
    <row r="224" spans="1:1" s="41" customFormat="1" ht="11.4">
      <c r="A224" s="44"/>
    </row>
    <row r="225" spans="1:1" s="41" customFormat="1" ht="11.4">
      <c r="A225" s="44"/>
    </row>
    <row r="226" spans="1:1" s="41" customFormat="1" ht="11.4">
      <c r="A226" s="44"/>
    </row>
    <row r="227" spans="1:1" s="41" customFormat="1" ht="11.4">
      <c r="A227" s="44"/>
    </row>
    <row r="228" spans="1:1" s="41" customFormat="1" ht="11.4">
      <c r="A228" s="44"/>
    </row>
    <row r="229" spans="1:1" s="41" customFormat="1" ht="11.4">
      <c r="A229" s="44"/>
    </row>
    <row r="230" spans="1:1" s="41" customFormat="1" ht="11.4">
      <c r="A230" s="44"/>
    </row>
    <row r="231" spans="1:1" s="41" customFormat="1" ht="11.4">
      <c r="A231" s="44"/>
    </row>
    <row r="232" spans="1:1" s="41" customFormat="1" ht="11.4">
      <c r="A232" s="44"/>
    </row>
    <row r="233" spans="1:1" s="41" customFormat="1" ht="11.4">
      <c r="A233" s="44"/>
    </row>
    <row r="234" spans="1:1" s="41" customFormat="1" ht="11.4">
      <c r="A234" s="44"/>
    </row>
    <row r="235" spans="1:1" s="41" customFormat="1" ht="11.4">
      <c r="A235" s="44"/>
    </row>
    <row r="236" spans="1:1" s="41" customFormat="1" ht="11.4">
      <c r="A236" s="44"/>
    </row>
    <row r="237" spans="1:1" s="41" customFormat="1" ht="11.4">
      <c r="A237" s="44"/>
    </row>
    <row r="238" spans="1:1" s="41" customFormat="1" ht="11.4">
      <c r="A238" s="44"/>
    </row>
    <row r="239" spans="1:1" s="41" customFormat="1" ht="11.4">
      <c r="A239" s="44"/>
    </row>
    <row r="240" spans="1:1" s="41" customFormat="1" ht="11.4">
      <c r="A240" s="44"/>
    </row>
    <row r="241" spans="1:1" s="41" customFormat="1" ht="11.4">
      <c r="A241" s="44"/>
    </row>
    <row r="242" spans="1:1" s="41" customFormat="1" ht="11.4">
      <c r="A242" s="44"/>
    </row>
    <row r="243" spans="1:1" s="41" customFormat="1" ht="11.4">
      <c r="A243" s="44"/>
    </row>
    <row r="244" spans="1:1" s="41" customFormat="1" ht="11.4">
      <c r="A244" s="44"/>
    </row>
    <row r="245" spans="1:1" s="41" customFormat="1" ht="11.4">
      <c r="A245" s="44"/>
    </row>
    <row r="246" spans="1:1" s="41" customFormat="1" ht="11.4">
      <c r="A246" s="44"/>
    </row>
    <row r="247" spans="1:1" s="41" customFormat="1" ht="11.4">
      <c r="A247" s="44"/>
    </row>
    <row r="248" spans="1:1" s="41" customFormat="1" ht="11.4">
      <c r="A248" s="44"/>
    </row>
    <row r="249" spans="1:1" s="41" customFormat="1" ht="11.4">
      <c r="A249" s="44"/>
    </row>
    <row r="250" spans="1:1" s="41" customFormat="1" ht="11.4">
      <c r="A250" s="44"/>
    </row>
    <row r="251" spans="1:1" s="41" customFormat="1" ht="11.4">
      <c r="A251" s="44"/>
    </row>
    <row r="252" spans="1:1" s="41" customFormat="1" ht="11.4">
      <c r="A252" s="44"/>
    </row>
    <row r="253" spans="1:1" s="41" customFormat="1" ht="11.4">
      <c r="A253" s="44"/>
    </row>
    <row r="254" spans="1:1" s="41" customFormat="1" ht="11.4">
      <c r="A254" s="44"/>
    </row>
    <row r="255" spans="1:1" s="41" customFormat="1" ht="11.4">
      <c r="A255" s="44"/>
    </row>
    <row r="256" spans="1:1" s="41" customFormat="1" ht="11.4">
      <c r="A256" s="44"/>
    </row>
    <row r="257" spans="1:1" s="41" customFormat="1" ht="11.4">
      <c r="A257" s="44"/>
    </row>
    <row r="258" spans="1:1" s="41" customFormat="1" ht="11.4">
      <c r="A258" s="44"/>
    </row>
    <row r="259" spans="1:1" s="41" customFormat="1" ht="11.4">
      <c r="A259" s="44"/>
    </row>
    <row r="260" spans="1:1" s="41" customFormat="1" ht="11.4">
      <c r="A260" s="44"/>
    </row>
    <row r="261" spans="1:1" s="41" customFormat="1" ht="11.4">
      <c r="A261" s="44"/>
    </row>
    <row r="262" spans="1:1" s="41" customFormat="1" ht="11.4">
      <c r="A262" s="44"/>
    </row>
    <row r="263" spans="1:1" s="41" customFormat="1" ht="11.4">
      <c r="A263" s="44"/>
    </row>
    <row r="264" spans="1:1" s="41" customFormat="1" ht="11.4">
      <c r="A264" s="44"/>
    </row>
    <row r="265" spans="1:1" s="41" customFormat="1" ht="11.4">
      <c r="A265" s="44"/>
    </row>
    <row r="266" spans="1:1" s="41" customFormat="1" ht="11.4">
      <c r="A266" s="44"/>
    </row>
    <row r="267" spans="1:1" s="41" customFormat="1" ht="11.4">
      <c r="A267" s="44"/>
    </row>
    <row r="268" spans="1:1" s="41" customFormat="1" ht="11.4">
      <c r="A268" s="44"/>
    </row>
    <row r="269" spans="1:1" s="41" customFormat="1" ht="11.4">
      <c r="A269" s="44"/>
    </row>
    <row r="270" spans="1:1" s="41" customFormat="1" ht="11.4">
      <c r="A270" s="44"/>
    </row>
    <row r="271" spans="1:1" s="41" customFormat="1" ht="11.4">
      <c r="A271" s="44"/>
    </row>
    <row r="272" spans="1:1" s="41" customFormat="1" ht="11.4">
      <c r="A272" s="44"/>
    </row>
    <row r="273" spans="1:1" s="41" customFormat="1" ht="11.4">
      <c r="A273" s="44"/>
    </row>
    <row r="274" spans="1:1" s="41" customFormat="1" ht="11.4">
      <c r="A274" s="44"/>
    </row>
    <row r="275" spans="1:1" s="41" customFormat="1" ht="11.4">
      <c r="A275" s="44"/>
    </row>
    <row r="276" spans="1:1" s="41" customFormat="1" ht="11.4">
      <c r="A276" s="44"/>
    </row>
    <row r="277" spans="1:1" s="41" customFormat="1" ht="11.4">
      <c r="A277" s="44"/>
    </row>
    <row r="278" spans="1:1" s="41" customFormat="1" ht="11.4">
      <c r="A278" s="44"/>
    </row>
    <row r="279" spans="1:1" s="41" customFormat="1" ht="11.4">
      <c r="A279" s="44"/>
    </row>
    <row r="280" spans="1:1" s="41" customFormat="1" ht="11.4">
      <c r="A280" s="44"/>
    </row>
    <row r="281" spans="1:1" s="41" customFormat="1" ht="11.4">
      <c r="A281" s="44"/>
    </row>
    <row r="282" spans="1:1" s="41" customFormat="1" ht="11.4">
      <c r="A282" s="44"/>
    </row>
    <row r="283" spans="1:1" s="41" customFormat="1" ht="11.4">
      <c r="A283" s="44"/>
    </row>
    <row r="284" spans="1:1" s="41" customFormat="1" ht="11.4">
      <c r="A284" s="44"/>
    </row>
    <row r="285" spans="1:1" s="41" customFormat="1" ht="11.4">
      <c r="A285" s="44"/>
    </row>
    <row r="286" spans="1:1" s="41" customFormat="1" ht="11.4">
      <c r="A286" s="44"/>
    </row>
    <row r="287" spans="1:1" s="41" customFormat="1" ht="11.4">
      <c r="A287" s="44"/>
    </row>
    <row r="288" spans="1:1" s="41" customFormat="1" ht="11.4">
      <c r="A288" s="44"/>
    </row>
    <row r="289" spans="1:1" s="41" customFormat="1" ht="11.4">
      <c r="A289" s="44"/>
    </row>
    <row r="290" spans="1:1" s="41" customFormat="1" ht="11.4">
      <c r="A290" s="44"/>
    </row>
    <row r="291" spans="1:1" s="41" customFormat="1" ht="11.4">
      <c r="A291" s="44"/>
    </row>
    <row r="292" spans="1:1" s="41" customFormat="1" ht="11.4">
      <c r="A292" s="44"/>
    </row>
    <row r="293" spans="1:1" s="41" customFormat="1" ht="11.4">
      <c r="A293" s="44"/>
    </row>
    <row r="294" spans="1:1" s="41" customFormat="1" ht="11.4">
      <c r="A294" s="44"/>
    </row>
    <row r="295" spans="1:1" s="41" customFormat="1" ht="11.4">
      <c r="A295" s="44"/>
    </row>
    <row r="296" spans="1:1" s="41" customFormat="1" ht="11.4">
      <c r="A296" s="44"/>
    </row>
    <row r="297" spans="1:1" s="41" customFormat="1" ht="11.4">
      <c r="A297" s="44"/>
    </row>
    <row r="298" spans="1:1" s="41" customFormat="1" ht="11.4">
      <c r="A298" s="44"/>
    </row>
    <row r="299" spans="1:1" s="41" customFormat="1" ht="11.4">
      <c r="A299" s="44"/>
    </row>
  </sheetData>
  <hyperlinks>
    <hyperlink ref="A16" location="'Tabell 13'!A1" display="13. Imputering p.g.a. bortfall" xr:uid="{007EB0F5-2D16-4241-BFEA-2E93A5E7BB8E}"/>
    <hyperlink ref="A17" location="'Tabell 14'!A1" display="14 Imputering p.g.a. avvikande rapportering" xr:uid="{45EAF783-43A6-4DC3-AB17-6CD1E43EC229}"/>
    <hyperlink ref="A26" location="'Tabell 11'!A1" display="11a. Insatser över år" xr:uid="{9E980D89-927E-470F-9CEF-FDF0CF91129F}"/>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zoomScaleNormal="100" workbookViewId="0"/>
  </sheetViews>
  <sheetFormatPr defaultColWidth="9.375" defaultRowHeight="18"/>
  <cols>
    <col min="1" max="1" width="49.375" style="22" customWidth="1"/>
    <col min="2" max="2" width="191.375" style="23"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2">
      <c r="A1" s="57" t="s">
        <v>25</v>
      </c>
    </row>
    <row r="2" spans="1:2">
      <c r="A2" s="54" t="s">
        <v>22</v>
      </c>
    </row>
    <row r="3" spans="1:2">
      <c r="A3" s="70" t="s">
        <v>64</v>
      </c>
    </row>
    <row r="4" spans="1:2">
      <c r="A4" s="39" t="s">
        <v>61</v>
      </c>
      <c r="B4" s="17"/>
    </row>
    <row r="5" spans="1:2" s="112" customFormat="1">
      <c r="A5" s="63" t="s">
        <v>69</v>
      </c>
    </row>
    <row r="6" spans="1:2" s="112" customFormat="1">
      <c r="A6" s="113" t="s">
        <v>56</v>
      </c>
      <c r="B6" s="66" t="s">
        <v>562</v>
      </c>
    </row>
    <row r="7" spans="1:2" s="112" customFormat="1">
      <c r="A7" s="113" t="s">
        <v>57</v>
      </c>
      <c r="B7" s="66" t="s">
        <v>563</v>
      </c>
    </row>
    <row r="8" spans="1:2" s="114" customFormat="1" ht="15">
      <c r="A8" s="113" t="s">
        <v>55</v>
      </c>
      <c r="B8" s="66" t="s">
        <v>67</v>
      </c>
    </row>
    <row r="9" spans="1:2" s="114" customFormat="1" ht="15">
      <c r="A9" s="66" t="s">
        <v>62</v>
      </c>
      <c r="B9" s="66" t="s">
        <v>564</v>
      </c>
    </row>
    <row r="10" spans="1:2" s="114" customFormat="1" ht="15">
      <c r="A10" s="113" t="s">
        <v>58</v>
      </c>
      <c r="B10" s="66" t="s">
        <v>565</v>
      </c>
    </row>
    <row r="11" spans="1:2" s="114" customFormat="1" ht="15">
      <c r="A11" s="113" t="s">
        <v>54</v>
      </c>
      <c r="B11" s="66" t="s">
        <v>66</v>
      </c>
    </row>
    <row r="12" spans="1:2" s="114" customFormat="1" ht="15">
      <c r="A12" s="113" t="s">
        <v>53</v>
      </c>
      <c r="B12" s="66" t="s">
        <v>566</v>
      </c>
    </row>
    <row r="13" spans="1:2" s="114" customFormat="1" ht="15">
      <c r="A13" s="113" t="s">
        <v>51</v>
      </c>
      <c r="B13" s="66" t="s">
        <v>567</v>
      </c>
    </row>
    <row r="14" spans="1:2" s="114" customFormat="1" ht="15">
      <c r="A14" s="66" t="s">
        <v>50</v>
      </c>
      <c r="B14" s="66" t="s">
        <v>568</v>
      </c>
    </row>
    <row r="15" spans="1:2" s="114" customFormat="1" ht="15">
      <c r="A15" s="63" t="s">
        <v>70</v>
      </c>
      <c r="B15" s="113"/>
    </row>
    <row r="16" spans="1:2" s="112" customFormat="1">
      <c r="A16" s="113" t="s">
        <v>59</v>
      </c>
      <c r="B16" s="66" t="s">
        <v>68</v>
      </c>
    </row>
    <row r="17" spans="1:2" s="114" customFormat="1" ht="45">
      <c r="A17" s="66" t="s">
        <v>76</v>
      </c>
      <c r="B17" s="66" t="s">
        <v>79</v>
      </c>
    </row>
    <row r="18" spans="1:2" s="114" customFormat="1" ht="45">
      <c r="A18" s="66" t="s">
        <v>63</v>
      </c>
      <c r="B18" s="66" t="s">
        <v>627</v>
      </c>
    </row>
    <row r="19" spans="1:2" s="114" customFormat="1" ht="15">
      <c r="A19" s="113" t="s">
        <v>52</v>
      </c>
      <c r="B19" s="66" t="s">
        <v>72</v>
      </c>
    </row>
    <row r="20" spans="1:2" s="114" customFormat="1" ht="15">
      <c r="A20" s="113" t="s">
        <v>60</v>
      </c>
      <c r="B20" s="66" t="s">
        <v>71</v>
      </c>
    </row>
    <row r="21" spans="1:2" s="114" customFormat="1" ht="15">
      <c r="A21" s="66" t="s">
        <v>65</v>
      </c>
      <c r="B21" s="66" t="s">
        <v>73</v>
      </c>
    </row>
    <row r="22" spans="1:2" s="114" customFormat="1" ht="15">
      <c r="A22" s="63" t="s">
        <v>75</v>
      </c>
      <c r="B22" s="113"/>
    </row>
    <row r="23" spans="1:2" s="114" customFormat="1" ht="30">
      <c r="A23" s="66" t="s">
        <v>77</v>
      </c>
      <c r="B23" s="66" t="s">
        <v>142</v>
      </c>
    </row>
    <row r="24" spans="1:2" s="19" customFormat="1" ht="15">
      <c r="A24" s="26"/>
      <c r="B24" s="71" t="s">
        <v>78</v>
      </c>
    </row>
    <row r="25" spans="1:2" s="19" customFormat="1" ht="15">
      <c r="A25" s="26"/>
      <c r="B25" s="26"/>
    </row>
    <row r="26" spans="1:2" s="19" customFormat="1" ht="15">
      <c r="A26" s="26"/>
      <c r="B26" s="66"/>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c r="A313" s="22"/>
      <c r="B313" s="23"/>
    </row>
    <row r="314" spans="1:2" s="19" customFormat="1">
      <c r="A314" s="22"/>
      <c r="B314" s="23"/>
    </row>
    <row r="315" spans="1:2" s="19" customFormat="1">
      <c r="A315" s="22"/>
      <c r="B315" s="23"/>
    </row>
  </sheetData>
  <sortState ref="A16:B21">
    <sortCondition ref="A16:A21"/>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1"/>
  <sheetViews>
    <sheetView zoomScaleNormal="100" workbookViewId="0"/>
  </sheetViews>
  <sheetFormatPr defaultColWidth="9.375" defaultRowHeight="18"/>
  <cols>
    <col min="1" max="1" width="39.125" style="22" customWidth="1"/>
    <col min="2" max="2" width="79.12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2">
      <c r="A1" s="57" t="s">
        <v>26</v>
      </c>
    </row>
    <row r="2" spans="1:2">
      <c r="A2" s="25" t="s">
        <v>11</v>
      </c>
      <c r="B2" s="25" t="s">
        <v>12</v>
      </c>
    </row>
    <row r="3" spans="1:2">
      <c r="A3" s="62" t="s">
        <v>97</v>
      </c>
      <c r="B3" s="62" t="s">
        <v>96</v>
      </c>
    </row>
    <row r="4" spans="1:2" s="18" customFormat="1" ht="15">
      <c r="A4" s="62" t="s">
        <v>80</v>
      </c>
      <c r="B4" s="62" t="s">
        <v>81</v>
      </c>
    </row>
    <row r="5" spans="1:2" s="18" customFormat="1" ht="15">
      <c r="A5" s="62" t="s">
        <v>82</v>
      </c>
      <c r="B5" s="62" t="s">
        <v>83</v>
      </c>
    </row>
    <row r="6" spans="1:2" s="18" customFormat="1" ht="15">
      <c r="A6" s="72" t="s">
        <v>569</v>
      </c>
      <c r="B6" s="72" t="s">
        <v>570</v>
      </c>
    </row>
    <row r="7" spans="1:2" s="19" customFormat="1" ht="15">
      <c r="A7" s="62" t="s">
        <v>84</v>
      </c>
      <c r="B7" s="62" t="s">
        <v>85</v>
      </c>
    </row>
    <row r="8" spans="1:2" s="19" customFormat="1" ht="15">
      <c r="A8" s="62" t="s">
        <v>86</v>
      </c>
      <c r="B8" s="62" t="s">
        <v>87</v>
      </c>
    </row>
    <row r="9" spans="1:2" s="19" customFormat="1" ht="15">
      <c r="A9" s="72" t="s">
        <v>570</v>
      </c>
      <c r="B9" s="72" t="s">
        <v>570</v>
      </c>
    </row>
    <row r="10" spans="1:2" s="19" customFormat="1" ht="15">
      <c r="A10" s="72" t="s">
        <v>571</v>
      </c>
      <c r="B10" s="72" t="s">
        <v>572</v>
      </c>
    </row>
    <row r="11" spans="1:2" s="19" customFormat="1" ht="15">
      <c r="A11" s="62" t="s">
        <v>88</v>
      </c>
      <c r="B11" s="62" t="s">
        <v>89</v>
      </c>
    </row>
    <row r="12" spans="1:2" s="19" customFormat="1" ht="15">
      <c r="A12" s="62" t="s">
        <v>90</v>
      </c>
      <c r="B12" s="62" t="s">
        <v>91</v>
      </c>
    </row>
    <row r="13" spans="1:2" s="19" customFormat="1" ht="15">
      <c r="A13" s="62" t="s">
        <v>92</v>
      </c>
      <c r="B13" s="62" t="s">
        <v>93</v>
      </c>
    </row>
    <row r="14" spans="1:2" s="19" customFormat="1" ht="15">
      <c r="A14" s="62" t="s">
        <v>94</v>
      </c>
      <c r="B14" s="62" t="s">
        <v>95</v>
      </c>
    </row>
    <row r="15" spans="1:2" s="19" customFormat="1" ht="15">
      <c r="A15" s="62" t="s">
        <v>98</v>
      </c>
      <c r="B15" s="62" t="s">
        <v>99</v>
      </c>
    </row>
    <row r="16" spans="1:2" s="19" customFormat="1" ht="15">
      <c r="A16" s="62" t="s">
        <v>100</v>
      </c>
      <c r="B16" s="62" t="s">
        <v>101</v>
      </c>
    </row>
    <row r="17" spans="1:2" s="19" customFormat="1" ht="15">
      <c r="A17" s="72" t="s">
        <v>102</v>
      </c>
      <c r="B17" s="72" t="s">
        <v>103</v>
      </c>
    </row>
    <row r="18" spans="1:2" s="19" customFormat="1" ht="15">
      <c r="A18" s="72" t="s">
        <v>104</v>
      </c>
      <c r="B18" s="72" t="s">
        <v>105</v>
      </c>
    </row>
    <row r="19" spans="1:2" s="19" customFormat="1" ht="15">
      <c r="A19" s="62" t="s">
        <v>106</v>
      </c>
      <c r="B19" s="62" t="s">
        <v>107</v>
      </c>
    </row>
    <row r="20" spans="1:2" s="19" customFormat="1" ht="15">
      <c r="A20" s="73" t="s">
        <v>108</v>
      </c>
      <c r="B20" s="73" t="s">
        <v>109</v>
      </c>
    </row>
    <row r="21" spans="1:2" s="19" customFormat="1" ht="12">
      <c r="A21" s="20"/>
      <c r="B21" s="21"/>
    </row>
    <row r="22" spans="1:2" s="19" customFormat="1" ht="12">
      <c r="A22" s="20"/>
      <c r="B22" s="21"/>
    </row>
    <row r="23" spans="1:2" s="19" customFormat="1" ht="12">
      <c r="A23" s="20"/>
      <c r="B23" s="21"/>
    </row>
    <row r="24" spans="1:2" s="19" customFormat="1" ht="12">
      <c r="A24" s="20"/>
      <c r="B24" s="21"/>
    </row>
    <row r="25" spans="1:2" s="19" customFormat="1" ht="12">
      <c r="A25" s="20"/>
      <c r="B25" s="21"/>
    </row>
    <row r="26" spans="1:2" s="19" customFormat="1" ht="12">
      <c r="A26" s="20"/>
      <c r="B26" s="21"/>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c r="A309" s="22"/>
      <c r="B309" s="23"/>
    </row>
    <row r="310" spans="1:2" s="19" customFormat="1">
      <c r="A310" s="22"/>
      <c r="B310" s="23"/>
    </row>
    <row r="311" spans="1:2" s="19" customFormat="1">
      <c r="A311" s="22"/>
      <c r="B311"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F22B-B72F-4B1F-8F6A-072CF44C20AE}">
  <sheetPr codeName="Blad6">
    <tabColor theme="2" tint="-9.9978637043366805E-2"/>
  </sheetPr>
  <dimension ref="A1:C30"/>
  <sheetViews>
    <sheetView zoomScaleNormal="100" workbookViewId="0"/>
  </sheetViews>
  <sheetFormatPr defaultColWidth="9.375" defaultRowHeight="13.8"/>
  <cols>
    <col min="1" max="1" width="33.875" style="24" customWidth="1"/>
    <col min="2" max="3" width="13.375" style="24" customWidth="1"/>
    <col min="4" max="7" width="9.375" style="24" customWidth="1"/>
    <col min="8" max="16384" width="9.375" style="24"/>
  </cols>
  <sheetData>
    <row r="1" spans="1:3">
      <c r="A1" s="74" t="s">
        <v>122</v>
      </c>
    </row>
    <row r="2" spans="1:3" ht="17.25" customHeight="1">
      <c r="A2" s="60" t="s">
        <v>729</v>
      </c>
      <c r="B2" s="60"/>
      <c r="C2" s="60"/>
    </row>
    <row r="3" spans="1:3" ht="17.25" customHeight="1">
      <c r="A3" s="58" t="s">
        <v>777</v>
      </c>
      <c r="B3" s="59"/>
      <c r="C3" s="59"/>
    </row>
    <row r="4" spans="1:3" ht="15.6">
      <c r="A4" s="121" t="s">
        <v>110</v>
      </c>
      <c r="B4" s="123" t="s">
        <v>114</v>
      </c>
      <c r="C4" s="124" t="s">
        <v>115</v>
      </c>
    </row>
    <row r="5" spans="1:3" ht="15">
      <c r="A5" s="129" t="s">
        <v>50</v>
      </c>
      <c r="B5" s="191">
        <v>148272</v>
      </c>
      <c r="C5" s="193">
        <v>74900</v>
      </c>
    </row>
    <row r="6" spans="1:3" ht="15">
      <c r="A6" s="129" t="s">
        <v>117</v>
      </c>
      <c r="B6" s="191">
        <v>94680</v>
      </c>
      <c r="C6" s="193">
        <v>55831</v>
      </c>
    </row>
    <row r="7" spans="1:3" ht="15">
      <c r="A7" s="141" t="s">
        <v>787</v>
      </c>
      <c r="B7" s="191">
        <v>54169</v>
      </c>
      <c r="C7" s="193">
        <v>28328</v>
      </c>
    </row>
    <row r="8" spans="1:3" ht="15">
      <c r="A8" s="129" t="s">
        <v>52</v>
      </c>
      <c r="B8" s="191">
        <v>28752</v>
      </c>
      <c r="C8" s="193">
        <v>18368</v>
      </c>
    </row>
    <row r="9" spans="1:3" ht="15">
      <c r="A9" s="129" t="s">
        <v>53</v>
      </c>
      <c r="B9" s="191">
        <v>17240</v>
      </c>
      <c r="C9" s="193">
        <v>7952</v>
      </c>
    </row>
    <row r="10" spans="1:3" ht="15">
      <c r="A10" s="128" t="s">
        <v>54</v>
      </c>
      <c r="B10" s="194">
        <v>3245</v>
      </c>
      <c r="C10" s="195">
        <v>4100</v>
      </c>
    </row>
    <row r="11" spans="1:3" ht="15">
      <c r="A11" s="129" t="s">
        <v>55</v>
      </c>
      <c r="B11" s="191">
        <v>5865</v>
      </c>
      <c r="C11" s="193">
        <v>4853</v>
      </c>
    </row>
    <row r="12" spans="1:3" ht="15">
      <c r="A12" s="129" t="s">
        <v>56</v>
      </c>
      <c r="B12" s="191">
        <v>2377</v>
      </c>
      <c r="C12" s="193">
        <v>4224</v>
      </c>
    </row>
    <row r="13" spans="1:3" ht="15">
      <c r="A13" s="129" t="s">
        <v>57</v>
      </c>
      <c r="B13" s="191">
        <v>1821</v>
      </c>
      <c r="C13" s="193">
        <v>1474</v>
      </c>
    </row>
    <row r="14" spans="1:3" ht="15">
      <c r="A14" s="129" t="s">
        <v>58</v>
      </c>
      <c r="B14" s="191">
        <v>870</v>
      </c>
      <c r="C14" s="193">
        <v>549</v>
      </c>
    </row>
    <row r="15" spans="1:3" ht="15">
      <c r="A15" s="129" t="s">
        <v>59</v>
      </c>
      <c r="B15" s="191">
        <v>755</v>
      </c>
      <c r="C15" s="193">
        <v>562</v>
      </c>
    </row>
    <row r="16" spans="1:3">
      <c r="A16" s="32" t="s">
        <v>121</v>
      </c>
    </row>
    <row r="17" spans="1:3">
      <c r="A17" s="78" t="s">
        <v>123</v>
      </c>
    </row>
    <row r="19" spans="1:3" ht="15">
      <c r="B19" s="230"/>
      <c r="C19" s="230"/>
    </row>
    <row r="20" spans="1:3" ht="15">
      <c r="B20" s="230"/>
      <c r="C20" s="230"/>
    </row>
    <row r="21" spans="1:3" ht="15">
      <c r="B21" s="230"/>
      <c r="C21" s="230"/>
    </row>
    <row r="22" spans="1:3" ht="15">
      <c r="B22" s="230"/>
      <c r="C22" s="230"/>
    </row>
    <row r="23" spans="1:3" ht="15">
      <c r="B23" s="230"/>
      <c r="C23" s="230"/>
    </row>
    <row r="24" spans="1:3" ht="15">
      <c r="B24" s="230"/>
      <c r="C24" s="230"/>
    </row>
    <row r="25" spans="1:3" ht="15">
      <c r="B25" s="230"/>
      <c r="C25" s="230"/>
    </row>
    <row r="26" spans="1:3" ht="15">
      <c r="B26" s="230"/>
      <c r="C26" s="230"/>
    </row>
    <row r="27" spans="1:3" ht="15">
      <c r="B27" s="230"/>
      <c r="C27" s="230"/>
    </row>
    <row r="28" spans="1:3" ht="15">
      <c r="B28" s="230"/>
      <c r="C28" s="230"/>
    </row>
    <row r="29" spans="1:3" ht="15">
      <c r="B29" s="230"/>
      <c r="C29" s="230"/>
    </row>
    <row r="30" spans="1:3" ht="15">
      <c r="B30" s="230"/>
      <c r="C30" s="230"/>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C92-5FA5-4A6B-96F4-56ACDF8E4A95}">
  <sheetPr>
    <tabColor theme="2" tint="-9.9978637043366805E-2"/>
  </sheetPr>
  <dimension ref="A1:L30"/>
  <sheetViews>
    <sheetView zoomScaleNormal="100" workbookViewId="0"/>
  </sheetViews>
  <sheetFormatPr defaultColWidth="9.375" defaultRowHeight="13.8"/>
  <cols>
    <col min="1" max="1" width="33.875" style="24" customWidth="1"/>
    <col min="2" max="3" width="13.375" style="24" customWidth="1"/>
    <col min="4" max="7" width="9.375" style="24" customWidth="1"/>
    <col min="8" max="16384" width="9.375" style="24"/>
  </cols>
  <sheetData>
    <row r="1" spans="1:3">
      <c r="A1" s="74" t="s">
        <v>733</v>
      </c>
    </row>
    <row r="2" spans="1:3" ht="17.25" customHeight="1">
      <c r="A2" s="60" t="s">
        <v>730</v>
      </c>
      <c r="B2" s="60"/>
      <c r="C2" s="60"/>
    </row>
    <row r="3" spans="1:3" ht="17.25" customHeight="1">
      <c r="A3" s="58" t="s">
        <v>778</v>
      </c>
      <c r="B3" s="59"/>
      <c r="C3" s="59"/>
    </row>
    <row r="4" spans="1:3" ht="15.6">
      <c r="A4" s="77" t="s">
        <v>731</v>
      </c>
      <c r="B4" s="76" t="s">
        <v>114</v>
      </c>
      <c r="C4" s="75" t="s">
        <v>732</v>
      </c>
    </row>
    <row r="5" spans="1:3" ht="15">
      <c r="A5" s="209" t="s">
        <v>131</v>
      </c>
      <c r="B5" s="210">
        <v>22771</v>
      </c>
      <c r="C5" s="142">
        <v>21360</v>
      </c>
    </row>
    <row r="6" spans="1:3" ht="15">
      <c r="A6" s="209" t="s">
        <v>132</v>
      </c>
      <c r="B6" s="210">
        <v>32601</v>
      </c>
      <c r="C6" s="142">
        <v>23383</v>
      </c>
    </row>
    <row r="7" spans="1:3" ht="15">
      <c r="A7" s="209" t="s">
        <v>119</v>
      </c>
      <c r="B7" s="210">
        <v>49681</v>
      </c>
      <c r="C7" s="142">
        <v>28502</v>
      </c>
    </row>
    <row r="8" spans="1:3" ht="15">
      <c r="A8" s="209" t="s">
        <v>120</v>
      </c>
      <c r="B8" s="210">
        <v>58895</v>
      </c>
      <c r="C8" s="142">
        <v>27247</v>
      </c>
    </row>
    <row r="9" spans="1:3" ht="15">
      <c r="A9" s="209" t="s">
        <v>111</v>
      </c>
      <c r="B9" s="210">
        <v>41813</v>
      </c>
      <c r="C9" s="142">
        <v>16368</v>
      </c>
    </row>
    <row r="10" spans="1:3" ht="15">
      <c r="A10" s="211" t="s">
        <v>112</v>
      </c>
      <c r="B10" s="212">
        <v>16684</v>
      </c>
      <c r="C10" s="146">
        <v>4776</v>
      </c>
    </row>
    <row r="11" spans="1:3">
      <c r="A11" s="32" t="s">
        <v>121</v>
      </c>
    </row>
    <row r="12" spans="1:3">
      <c r="A12" s="78"/>
    </row>
    <row r="15" spans="1:3">
      <c r="B15" s="153"/>
      <c r="C15" s="153"/>
    </row>
    <row r="26" spans="10:12" ht="15">
      <c r="J26" s="1"/>
      <c r="K26" s="1"/>
      <c r="L26" s="1"/>
    </row>
    <row r="27" spans="10:12" ht="15">
      <c r="J27" s="1"/>
      <c r="K27" s="1"/>
      <c r="L27" s="1"/>
    </row>
    <row r="28" spans="10:12" ht="15">
      <c r="J28" s="1"/>
      <c r="K28" s="1"/>
      <c r="L28" s="1"/>
    </row>
    <row r="29" spans="10:12" ht="15">
      <c r="J29" s="1"/>
      <c r="K29" s="1"/>
      <c r="L29" s="1"/>
    </row>
    <row r="30" spans="10:12" ht="15">
      <c r="J30" s="1"/>
      <c r="K30" s="1"/>
      <c r="L30" s="1"/>
    </row>
  </sheetData>
  <sortState ref="B25:C36">
    <sortCondition ref="C25:C36"/>
  </sortState>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28F5-996B-472B-9AEC-A15FE536B3FB}">
  <sheetPr>
    <tabColor theme="2" tint="-9.9978637043366805E-2"/>
  </sheetPr>
  <dimension ref="A1:H15"/>
  <sheetViews>
    <sheetView zoomScaleNormal="100" workbookViewId="0"/>
  </sheetViews>
  <sheetFormatPr defaultColWidth="9.375" defaultRowHeight="13.8"/>
  <cols>
    <col min="1" max="1" width="10"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734</v>
      </c>
    </row>
    <row r="2" spans="1:8" ht="17.25" customHeight="1">
      <c r="A2" s="60" t="s">
        <v>743</v>
      </c>
      <c r="B2" s="60"/>
      <c r="C2" s="60"/>
    </row>
    <row r="3" spans="1:8" ht="17.25" customHeight="1">
      <c r="A3" s="58" t="s">
        <v>779</v>
      </c>
      <c r="B3" s="59"/>
      <c r="C3" s="59"/>
    </row>
    <row r="4" spans="1:8" ht="15.6">
      <c r="A4" s="77" t="s">
        <v>731</v>
      </c>
      <c r="B4" s="76" t="s">
        <v>736</v>
      </c>
      <c r="C4" s="75" t="s">
        <v>737</v>
      </c>
      <c r="D4" s="215" t="s">
        <v>738</v>
      </c>
      <c r="E4" s="215" t="s">
        <v>739</v>
      </c>
      <c r="F4" s="77" t="s">
        <v>741</v>
      </c>
      <c r="G4" s="215" t="s">
        <v>740</v>
      </c>
      <c r="H4" s="215" t="s">
        <v>742</v>
      </c>
    </row>
    <row r="5" spans="1:8" ht="15">
      <c r="A5" s="209" t="s">
        <v>131</v>
      </c>
      <c r="B5" s="210">
        <v>22771</v>
      </c>
      <c r="C5" s="142">
        <v>21360</v>
      </c>
      <c r="D5" s="1">
        <v>540335</v>
      </c>
      <c r="E5" s="1">
        <v>522405</v>
      </c>
      <c r="F5" s="209" t="s">
        <v>131</v>
      </c>
      <c r="G5" s="216">
        <f>100*(Tabell1041021[[#This Row],[Antal kvinnor med insats]]/Tabell1041021[[#This Row],[Antal kvinnor i befolkningen]])</f>
        <v>4.2142374637956079</v>
      </c>
      <c r="H5" s="217">
        <f>100*(Tabell1041021[[#This Row],[Antal män med insats ]]/Tabell1041021[[#This Row],[Antal män i befolkningen]])</f>
        <v>4.088781692365119</v>
      </c>
    </row>
    <row r="6" spans="1:8" ht="15">
      <c r="A6" s="209" t="s">
        <v>132</v>
      </c>
      <c r="B6" s="210">
        <v>32601</v>
      </c>
      <c r="C6" s="142">
        <v>23383</v>
      </c>
      <c r="D6" s="1">
        <v>261308</v>
      </c>
      <c r="E6" s="1">
        <v>239946</v>
      </c>
      <c r="F6" s="209" t="s">
        <v>132</v>
      </c>
      <c r="G6" s="216">
        <f>100*(Tabell1041021[[#This Row],[Antal kvinnor med insats]]/Tabell1041021[[#This Row],[Antal kvinnor i befolkningen]])</f>
        <v>12.476081865078758</v>
      </c>
      <c r="H6" s="216">
        <f>100*(Tabell1041021[[#This Row],[Antal män med insats ]]/Tabell1041021[[#This Row],[Antal män i befolkningen]])</f>
        <v>9.7451093162628268</v>
      </c>
    </row>
    <row r="7" spans="1:8" ht="15">
      <c r="A7" s="209" t="s">
        <v>119</v>
      </c>
      <c r="B7" s="210">
        <v>49681</v>
      </c>
      <c r="C7" s="142">
        <v>28502</v>
      </c>
      <c r="D7" s="1">
        <v>172717</v>
      </c>
      <c r="E7" s="1">
        <v>146072</v>
      </c>
      <c r="F7" s="209" t="s">
        <v>119</v>
      </c>
      <c r="G7" s="216">
        <f>100*(Tabell1041021[[#This Row],[Antal kvinnor med insats]]/Tabell1041021[[#This Row],[Antal kvinnor i befolkningen]])</f>
        <v>28.764394935067187</v>
      </c>
      <c r="H7" s="216">
        <f>100*(Tabell1041021[[#This Row],[Antal män med insats ]]/Tabell1041021[[#This Row],[Antal män i befolkningen]])</f>
        <v>19.512295306424228</v>
      </c>
    </row>
    <row r="8" spans="1:8" ht="15">
      <c r="A8" s="209" t="s">
        <v>120</v>
      </c>
      <c r="B8" s="210">
        <v>58895</v>
      </c>
      <c r="C8" s="142">
        <v>27247</v>
      </c>
      <c r="D8" s="1">
        <v>104122</v>
      </c>
      <c r="E8" s="1">
        <v>71668</v>
      </c>
      <c r="F8" s="209" t="s">
        <v>120</v>
      </c>
      <c r="G8" s="216">
        <f>100*(Tabell1041021[[#This Row],[Antal kvinnor med insats]]/Tabell1041021[[#This Row],[Antal kvinnor i befolkningen]])</f>
        <v>56.563454409250689</v>
      </c>
      <c r="H8" s="216">
        <f>100*(Tabell1041021[[#This Row],[Antal män med insats ]]/Tabell1041021[[#This Row],[Antal män i befolkningen]])</f>
        <v>38.018362449070715</v>
      </c>
    </row>
    <row r="9" spans="1:8" ht="15">
      <c r="A9" s="209" t="s">
        <v>111</v>
      </c>
      <c r="B9" s="210">
        <v>41813</v>
      </c>
      <c r="C9" s="142">
        <v>16368</v>
      </c>
      <c r="D9" s="1">
        <v>52329</v>
      </c>
      <c r="E9" s="1">
        <v>26276</v>
      </c>
      <c r="F9" s="209" t="s">
        <v>111</v>
      </c>
      <c r="G9" s="216">
        <f>100*(Tabell1041021[[#This Row],[Antal kvinnor med insats]]/Tabell1041021[[#This Row],[Antal kvinnor i befolkningen]])</f>
        <v>79.904068489747559</v>
      </c>
      <c r="H9" s="216">
        <f>100*(Tabell1041021[[#This Row],[Antal män med insats ]]/Tabell1041021[[#This Row],[Antal män i befolkningen]])</f>
        <v>62.292586390622617</v>
      </c>
    </row>
    <row r="10" spans="1:8" ht="15">
      <c r="A10" s="211" t="s">
        <v>112</v>
      </c>
      <c r="B10" s="212">
        <v>16684</v>
      </c>
      <c r="C10" s="146">
        <v>4776</v>
      </c>
      <c r="D10" s="1">
        <v>18062</v>
      </c>
      <c r="E10" s="1">
        <v>5708</v>
      </c>
      <c r="F10" s="211" t="s">
        <v>112</v>
      </c>
      <c r="G10" s="216">
        <f>100*(Tabell1041021[[#This Row],[Antal kvinnor med insats]]/Tabell1041021[[#This Row],[Antal kvinnor i befolkningen]])</f>
        <v>92.370723064998344</v>
      </c>
      <c r="H10" s="216">
        <f>100*(Tabell1041021[[#This Row],[Antal män med insats ]]/Tabell1041021[[#This Row],[Antal män i befolkningen]])</f>
        <v>83.67203924316749</v>
      </c>
    </row>
    <row r="11" spans="1:8">
      <c r="A11" s="32" t="s">
        <v>121</v>
      </c>
    </row>
    <row r="12" spans="1:8">
      <c r="A12" s="78" t="s">
        <v>802</v>
      </c>
    </row>
    <row r="15" spans="1:8">
      <c r="B15" s="153"/>
      <c r="C15" s="153"/>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835E-AEB8-481F-852C-EF0434E0D43B}">
  <sheetPr>
    <tabColor theme="2" tint="-9.9978637043366805E-2"/>
  </sheetPr>
  <dimension ref="A1:H15"/>
  <sheetViews>
    <sheetView zoomScaleNormal="100" workbookViewId="0"/>
  </sheetViews>
  <sheetFormatPr defaultColWidth="9.375" defaultRowHeight="13.8"/>
  <cols>
    <col min="1" max="1" width="13.625" style="24" customWidth="1"/>
    <col min="2" max="2" width="31.625" style="24" customWidth="1"/>
    <col min="3" max="3" width="28.625" style="24" customWidth="1"/>
    <col min="4" max="4" width="33.375" style="24" customWidth="1"/>
    <col min="5" max="5" width="28.125" style="24" customWidth="1"/>
    <col min="6" max="6" width="11.375" style="24" customWidth="1"/>
    <col min="7" max="7" width="28.125" style="24" customWidth="1"/>
    <col min="8" max="8" width="26" style="24" customWidth="1"/>
    <col min="9" max="16384" width="9.375" style="24"/>
  </cols>
  <sheetData>
    <row r="1" spans="1:8">
      <c r="A1" s="74" t="s">
        <v>761</v>
      </c>
    </row>
    <row r="2" spans="1:8" ht="17.25" customHeight="1">
      <c r="A2" s="60" t="s">
        <v>792</v>
      </c>
      <c r="B2" s="60"/>
      <c r="C2" s="60"/>
    </row>
    <row r="3" spans="1:8" ht="17.25" customHeight="1">
      <c r="A3" s="58" t="s">
        <v>780</v>
      </c>
      <c r="B3" s="59"/>
      <c r="C3" s="59"/>
    </row>
    <row r="4" spans="1:8" ht="15.6">
      <c r="A4" s="231" t="s">
        <v>731</v>
      </c>
      <c r="B4" s="232" t="s">
        <v>763</v>
      </c>
      <c r="C4" s="232" t="s">
        <v>732</v>
      </c>
      <c r="D4" s="233" t="s">
        <v>738</v>
      </c>
      <c r="E4" s="233" t="s">
        <v>739</v>
      </c>
      <c r="F4" s="234" t="s">
        <v>741</v>
      </c>
      <c r="G4" s="233" t="s">
        <v>740</v>
      </c>
      <c r="H4" s="235" t="s">
        <v>742</v>
      </c>
    </row>
    <row r="5" spans="1:8" ht="15">
      <c r="A5" s="236" t="s">
        <v>131</v>
      </c>
      <c r="B5" s="237">
        <v>10836</v>
      </c>
      <c r="C5" s="238">
        <v>10432</v>
      </c>
      <c r="D5" s="239">
        <v>540335</v>
      </c>
      <c r="E5" s="239">
        <v>522405</v>
      </c>
      <c r="F5" s="240" t="s">
        <v>131</v>
      </c>
      <c r="G5" s="241">
        <f>100*(Tabell104102131[[#This Row],[Kvinnor ]]/Tabell104102131[[#This Row],[Antal kvinnor i befolkningen]])</f>
        <v>2.0054225619291732</v>
      </c>
      <c r="H5" s="242">
        <f>100*(Tabell104102131[[#This Row],[Män ]]/Tabell104102131[[#This Row],[Antal män i befolkningen]])</f>
        <v>1.9969180999416161</v>
      </c>
    </row>
    <row r="6" spans="1:8" ht="15">
      <c r="A6" s="236" t="s">
        <v>132</v>
      </c>
      <c r="B6" s="237">
        <v>14565</v>
      </c>
      <c r="C6" s="238">
        <v>10926</v>
      </c>
      <c r="D6" s="239">
        <v>261308</v>
      </c>
      <c r="E6" s="239">
        <v>239946</v>
      </c>
      <c r="F6" s="240" t="s">
        <v>132</v>
      </c>
      <c r="G6" s="241">
        <f>100*(Tabell104102131[[#This Row],[Kvinnor ]]/Tabell104102131[[#This Row],[Antal kvinnor i befolkningen]])</f>
        <v>5.5738821620463206</v>
      </c>
      <c r="H6" s="243">
        <f>100*(Tabell104102131[[#This Row],[Män ]]/Tabell104102131[[#This Row],[Antal män i befolkningen]])</f>
        <v>4.5535245430221796</v>
      </c>
    </row>
    <row r="7" spans="1:8" ht="15">
      <c r="A7" s="236" t="s">
        <v>119</v>
      </c>
      <c r="B7" s="237">
        <v>20612</v>
      </c>
      <c r="C7" s="238">
        <v>12883</v>
      </c>
      <c r="D7" s="239">
        <v>172717</v>
      </c>
      <c r="E7" s="239">
        <v>146072</v>
      </c>
      <c r="F7" s="240" t="s">
        <v>119</v>
      </c>
      <c r="G7" s="241">
        <f>100*(Tabell104102131[[#This Row],[Kvinnor ]]/Tabell104102131[[#This Row],[Antal kvinnor i befolkningen]])</f>
        <v>11.933972915231275</v>
      </c>
      <c r="H7" s="243">
        <f>100*(Tabell104102131[[#This Row],[Män ]]/Tabell104102131[[#This Row],[Antal män i befolkningen]])</f>
        <v>8.8196231995180465</v>
      </c>
    </row>
    <row r="8" spans="1:8" ht="15">
      <c r="A8" s="236" t="s">
        <v>120</v>
      </c>
      <c r="B8" s="237">
        <v>24354</v>
      </c>
      <c r="C8" s="238">
        <v>12133</v>
      </c>
      <c r="D8" s="239">
        <v>104122</v>
      </c>
      <c r="E8" s="239">
        <v>71668</v>
      </c>
      <c r="F8" s="240" t="s">
        <v>120</v>
      </c>
      <c r="G8" s="241">
        <f>100*(Tabell104102131[[#This Row],[Kvinnor ]]/Tabell104102131[[#This Row],[Antal kvinnor i befolkningen]])</f>
        <v>23.389869576074222</v>
      </c>
      <c r="H8" s="243">
        <f>100*(Tabell104102131[[#This Row],[Män ]]/Tabell104102131[[#This Row],[Antal män i befolkningen]])</f>
        <v>16.929452475302785</v>
      </c>
    </row>
    <row r="9" spans="1:8" ht="15">
      <c r="A9" s="236" t="s">
        <v>111</v>
      </c>
      <c r="B9" s="237">
        <v>17713</v>
      </c>
      <c r="C9" s="238">
        <v>7387</v>
      </c>
      <c r="D9" s="239">
        <v>52329</v>
      </c>
      <c r="E9" s="239">
        <v>26276</v>
      </c>
      <c r="F9" s="240" t="s">
        <v>111</v>
      </c>
      <c r="G9" s="241">
        <f>100*(Tabell104102131[[#This Row],[Kvinnor ]]/Tabell104102131[[#This Row],[Antal kvinnor i befolkningen]])</f>
        <v>33.849299623535707</v>
      </c>
      <c r="H9" s="243">
        <f>100*(Tabell104102131[[#This Row],[Män ]]/Tabell104102131[[#This Row],[Antal män i befolkningen]])</f>
        <v>28.113107017810929</v>
      </c>
    </row>
    <row r="10" spans="1:8" ht="15">
      <c r="A10" s="244" t="s">
        <v>112</v>
      </c>
      <c r="B10" s="245">
        <v>6600</v>
      </c>
      <c r="C10" s="148">
        <v>2070</v>
      </c>
      <c r="D10" s="221">
        <v>18062</v>
      </c>
      <c r="E10" s="221">
        <v>5708</v>
      </c>
      <c r="F10" s="246" t="s">
        <v>112</v>
      </c>
      <c r="G10" s="247">
        <f>100*(Tabell104102131[[#This Row],[Kvinnor ]]/Tabell104102131[[#This Row],[Antal kvinnor i befolkningen]])</f>
        <v>36.540803897685748</v>
      </c>
      <c r="H10" s="248">
        <f>100*(Tabell104102131[[#This Row],[Män ]]/Tabell104102131[[#This Row],[Antal män i befolkningen]])</f>
        <v>36.26489138051857</v>
      </c>
    </row>
    <row r="11" spans="1:8">
      <c r="A11" s="32" t="s">
        <v>121</v>
      </c>
    </row>
    <row r="12" spans="1:8">
      <c r="A12" s="78" t="s">
        <v>735</v>
      </c>
    </row>
    <row r="15" spans="1:8">
      <c r="B15" s="153"/>
      <c r="C15" s="153"/>
    </row>
  </sheetData>
  <sortState ref="B28:C39">
    <sortCondition ref="C28:C39"/>
  </sortState>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26</vt:i4>
      </vt:variant>
    </vt:vector>
  </HeadingPairs>
  <TitlesOfParts>
    <vt:vector size="26"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Figur 5</vt:lpstr>
      <vt:lpstr>Figur 6</vt:lpstr>
      <vt:lpstr>Figur 7</vt:lpstr>
      <vt:lpstr>Tabell 1</vt:lpstr>
      <vt:lpstr>Tabell 2</vt:lpstr>
      <vt:lpstr>Tabell 3</vt:lpstr>
      <vt:lpstr>Tabell 4 </vt:lpstr>
      <vt:lpstr>Tabell 5</vt:lpstr>
      <vt:lpstr>Tabell 6</vt:lpstr>
      <vt:lpstr>Tabell 7</vt:lpstr>
      <vt:lpstr>Tabell 8</vt:lpstr>
      <vt:lpstr>Tabell 9</vt:lpstr>
      <vt:lpstr>Tabell 10</vt:lpstr>
      <vt:lpstr>Tabell 11</vt:lpstr>
      <vt:lpstr>Tabell 12</vt:lpstr>
      <vt:lpstr>Tabell 13</vt:lpstr>
      <vt:lpstr>Tabell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äldre 2023</dc:title>
  <dc:creator>Socialstyrlsen</dc:creator>
  <cp:lastModifiedBy>Sotterman, Helen</cp:lastModifiedBy>
  <cp:lastPrinted>2024-04-22T09:32:32Z</cp:lastPrinted>
  <dcterms:created xsi:type="dcterms:W3CDTF">2023-06-02T04:10:29Z</dcterms:created>
  <dcterms:modified xsi:type="dcterms:W3CDTF">2024-06-05T06:57:09Z</dcterms:modified>
</cp:coreProperties>
</file>